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2"/>
  </bookViews>
  <sheets>
    <sheet name="リーグ分け" sheetId="1" r:id="rId1"/>
    <sheet name="記入見本" sheetId="2" r:id="rId2"/>
    <sheet name="男子〇部〇リーグ" sheetId="3" r:id="rId3"/>
  </sheets>
  <definedNames>
    <definedName name="_xlnm.Print_Area" localSheetId="1">'記入見本'!$B$1:$AD$27</definedName>
    <definedName name="_xlnm.Print_Area" localSheetId="2">'男子〇部〇リーグ'!$B$1:$AD$27</definedName>
  </definedNames>
  <calcPr fullCalcOnLoad="1"/>
</workbook>
</file>

<file path=xl/comments2.xml><?xml version="1.0" encoding="utf-8"?>
<comments xmlns="http://schemas.openxmlformats.org/spreadsheetml/2006/main">
  <authors>
    <author>平田千枝子</author>
  </authors>
  <commentList>
    <comment ref="B7" authorId="0">
      <text>
        <r>
          <rPr>
            <sz val="9"/>
            <rFont val="ＭＳ Ｐゴシック"/>
            <family val="3"/>
          </rPr>
          <t>チーム名:略式チーム名
B列に入力すれば，上のセルにも反映される。</t>
        </r>
      </text>
    </comment>
    <comment ref="I7" authorId="0">
      <text>
        <r>
          <rPr>
            <sz val="9"/>
            <rFont val="ＭＳ Ｐゴシック"/>
            <family val="3"/>
          </rPr>
          <t>上段:勝敗をドロップダウンリストから選択
〇：勝ち　　●：負け　　△：引き分け</t>
        </r>
      </text>
    </comment>
    <comment ref="AA7" authorId="0">
      <text>
        <r>
          <rPr>
            <sz val="9"/>
            <rFont val="ＭＳ Ｐゴシック"/>
            <family val="3"/>
          </rPr>
          <t>勝敗数:入力不要
上段に〇●△を選択すれば，
自動的にの数をカウントする。</t>
        </r>
      </text>
    </comment>
    <comment ref="K8" authorId="0">
      <text>
        <r>
          <rPr>
            <sz val="9"/>
            <rFont val="ＭＳ Ｐゴシック"/>
            <family val="3"/>
          </rPr>
          <t>中段:スコア
左側に自チームのスコアを入力する。</t>
        </r>
      </text>
    </comment>
    <comment ref="I9" authorId="0">
      <text>
        <r>
          <rPr>
            <sz val="9"/>
            <rFont val="ＭＳ Ｐゴシック"/>
            <family val="3"/>
          </rPr>
          <t>下段:試合日
「6/12」と入力すれば，
「6月12日」と表示される。</t>
        </r>
      </text>
    </comment>
    <comment ref="AD13" authorId="0">
      <text>
        <r>
          <rPr>
            <sz val="9"/>
            <rFont val="ＭＳ Ｐゴシック"/>
            <family val="3"/>
          </rPr>
          <t>順位:
全日程終了後，記入する。</t>
        </r>
      </text>
    </comment>
  </commentList>
</comments>
</file>

<file path=xl/sharedStrings.xml><?xml version="1.0" encoding="utf-8"?>
<sst xmlns="http://schemas.openxmlformats.org/spreadsheetml/2006/main" count="482" uniqueCount="113">
  <si>
    <t>岡山県バスケットボール協会　U12部会</t>
  </si>
  <si>
    <t>男子</t>
  </si>
  <si>
    <t>1部</t>
  </si>
  <si>
    <t>2部</t>
  </si>
  <si>
    <t>3部</t>
  </si>
  <si>
    <t>〈男子〉</t>
  </si>
  <si>
    <t>リーグ</t>
  </si>
  <si>
    <t>運営責任者</t>
  </si>
  <si>
    <t>チーム</t>
  </si>
  <si>
    <t>　連絡先</t>
  </si>
  <si>
    <t>Aリーグ</t>
  </si>
  <si>
    <t>光藤　公博</t>
  </si>
  <si>
    <t>芳泉</t>
  </si>
  <si>
    <t>mitsudo-glass@mbp.nifty.com</t>
  </si>
  <si>
    <t>チーム名</t>
  </si>
  <si>
    <t>地区</t>
  </si>
  <si>
    <t>Bリーグ</t>
  </si>
  <si>
    <t>久山　将和</t>
  </si>
  <si>
    <t>西御南</t>
  </si>
  <si>
    <t>mk980@f7.dion.ne.jp</t>
  </si>
  <si>
    <t>城東台</t>
  </si>
  <si>
    <t>岡山</t>
  </si>
  <si>
    <t>吉備</t>
  </si>
  <si>
    <t>西大寺</t>
  </si>
  <si>
    <t>松本　真明</t>
  </si>
  <si>
    <t>みつ</t>
  </si>
  <si>
    <t>the-answer.mm@ezweb.ne.jp　</t>
  </si>
  <si>
    <t>武士Jr.</t>
  </si>
  <si>
    <t>松本</t>
  </si>
  <si>
    <t>NEXUS</t>
  </si>
  <si>
    <t>倉敷</t>
  </si>
  <si>
    <t>送信できない場合→（祐森）</t>
  </si>
  <si>
    <t>nobusono_0628@yahoo.co.jp</t>
  </si>
  <si>
    <t>光藤</t>
  </si>
  <si>
    <t>ワラビーズ</t>
  </si>
  <si>
    <t>長船</t>
  </si>
  <si>
    <t>東備</t>
  </si>
  <si>
    <t>内田</t>
  </si>
  <si>
    <t>赤木　皇陽</t>
  </si>
  <si>
    <t>桃丘</t>
  </si>
  <si>
    <t>namiyuuma@red.megaegg.ne.jp</t>
  </si>
  <si>
    <t>ラビッツ</t>
  </si>
  <si>
    <t>香川</t>
  </si>
  <si>
    <t>鴨方</t>
  </si>
  <si>
    <t>日比</t>
  </si>
  <si>
    <t>玉野</t>
  </si>
  <si>
    <t>中川　昇三</t>
  </si>
  <si>
    <t>新見</t>
  </si>
  <si>
    <t>wfykc226@ybb.ne.jp</t>
  </si>
  <si>
    <t>早島</t>
  </si>
  <si>
    <t>阿曽</t>
  </si>
  <si>
    <t>総社</t>
  </si>
  <si>
    <t>中川</t>
  </si>
  <si>
    <t>吉國　靖弘</t>
  </si>
  <si>
    <t>上市</t>
  </si>
  <si>
    <t>srwsj647@ybb.ne.jp</t>
  </si>
  <si>
    <t>総社北</t>
  </si>
  <si>
    <t>山根</t>
  </si>
  <si>
    <t>勝山</t>
  </si>
  <si>
    <t>美作</t>
  </si>
  <si>
    <t>二日比</t>
  </si>
  <si>
    <t>桃太郎</t>
  </si>
  <si>
    <t>長谷川</t>
  </si>
  <si>
    <t>八子津山</t>
  </si>
  <si>
    <t>水島</t>
  </si>
  <si>
    <t>KIZUNA</t>
  </si>
  <si>
    <t>伊島</t>
  </si>
  <si>
    <t>平田</t>
  </si>
  <si>
    <t>清輝</t>
  </si>
  <si>
    <t>万寿</t>
  </si>
  <si>
    <t>鳥越</t>
  </si>
  <si>
    <t>岡山西南</t>
  </si>
  <si>
    <t>灘崎</t>
  </si>
  <si>
    <t>山手</t>
  </si>
  <si>
    <t>久山</t>
  </si>
  <si>
    <t>赤木</t>
  </si>
  <si>
    <t>邑久</t>
  </si>
  <si>
    <t>芳明</t>
  </si>
  <si>
    <t>J's Egg</t>
  </si>
  <si>
    <t>備前</t>
  </si>
  <si>
    <t>倉敷北</t>
  </si>
  <si>
    <t>福田</t>
  </si>
  <si>
    <t>安原</t>
  </si>
  <si>
    <t>吉國</t>
  </si>
  <si>
    <t>中洲</t>
  </si>
  <si>
    <t>総社西</t>
  </si>
  <si>
    <t>　</t>
  </si>
  <si>
    <t>清音</t>
  </si>
  <si>
    <t>片山</t>
  </si>
  <si>
    <t>高梁</t>
  </si>
  <si>
    <t>鶴山さくら</t>
  </si>
  <si>
    <t>津山北小</t>
  </si>
  <si>
    <t>年度</t>
  </si>
  <si>
    <t>県リーグ戦　星取表</t>
  </si>
  <si>
    <t>【男子】</t>
  </si>
  <si>
    <t>部</t>
  </si>
  <si>
    <t>Ａ</t>
  </si>
  <si>
    <t>（チーム名）</t>
  </si>
  <si>
    <t>勝</t>
  </si>
  <si>
    <t>負</t>
  </si>
  <si>
    <t>引分け</t>
  </si>
  <si>
    <t>順位</t>
  </si>
  <si>
    <t>-</t>
  </si>
  <si>
    <t>月　日</t>
  </si>
  <si>
    <t>敗</t>
  </si>
  <si>
    <t>分</t>
  </si>
  <si>
    <t>○</t>
  </si>
  <si>
    <t>●</t>
  </si>
  <si>
    <t>△</t>
  </si>
  <si>
    <t>津山</t>
  </si>
  <si>
    <t>中川昇三</t>
  </si>
  <si>
    <t>G</t>
  </si>
  <si>
    <t>H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</si>
</sst>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.00_-\ ;\-&quot;¥&quot;* #,##0.00_-\ ;_-&quot;¥&quot;* &quot;-&quot;??_-\ ;_-@_-"/>
    <numFmt numFmtId="179" formatCode="m&quot;月&quot;d&quot;日&quot;;@"/>
  </numFmts>
  <fonts count="54"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8"/>
      <name val="Meiryo UI"/>
      <family val="3"/>
    </font>
    <font>
      <b/>
      <sz val="20"/>
      <color indexed="8"/>
      <name val="Meiryo UI"/>
      <family val="3"/>
    </font>
    <font>
      <sz val="10"/>
      <color indexed="8"/>
      <name val="Meiryo UI"/>
      <family val="3"/>
    </font>
    <font>
      <b/>
      <sz val="12"/>
      <color indexed="8"/>
      <name val="Meiryo UI"/>
      <family val="3"/>
    </font>
    <font>
      <b/>
      <sz val="11"/>
      <color indexed="8"/>
      <name val="Meiryo UI"/>
      <family val="3"/>
    </font>
    <font>
      <sz val="9"/>
      <color indexed="8"/>
      <name val="Meiryo UI"/>
      <family val="3"/>
    </font>
    <font>
      <b/>
      <sz val="16"/>
      <color indexed="8"/>
      <name val="Meiryo UI"/>
      <family val="3"/>
    </font>
    <font>
      <b/>
      <sz val="10"/>
      <color indexed="8"/>
      <name val="Meiryo UI"/>
      <family val="3"/>
    </font>
    <font>
      <sz val="8"/>
      <color indexed="8"/>
      <name val="Meiryo UI"/>
      <family val="3"/>
    </font>
    <font>
      <sz val="11"/>
      <name val="Meiryo UI"/>
      <family val="3"/>
    </font>
    <font>
      <sz val="9"/>
      <name val="ＭＳ Ｐゴシック"/>
      <family val="3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24"/>
      <color indexed="10"/>
      <name val="游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thin"/>
      <top style="medium"/>
      <bottom style="double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right" vertical="center"/>
    </xf>
    <xf numFmtId="0" fontId="2" fillId="33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right" vertical="center"/>
    </xf>
    <xf numFmtId="0" fontId="2" fillId="33" borderId="17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right" vertical="center"/>
    </xf>
    <xf numFmtId="0" fontId="2" fillId="33" borderId="19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vertical="center"/>
    </xf>
    <xf numFmtId="0" fontId="7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vertical="center"/>
    </xf>
    <xf numFmtId="0" fontId="9" fillId="35" borderId="30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36" borderId="0" xfId="0" applyNumberFormat="1" applyFont="1" applyFill="1" applyBorder="1" applyAlignment="1">
      <alignment horizontal="center" vertical="center"/>
    </xf>
    <xf numFmtId="0" fontId="7" fillId="36" borderId="29" xfId="0" applyNumberFormat="1" applyFont="1" applyFill="1" applyBorder="1" applyAlignment="1">
      <alignment horizontal="center" vertical="center"/>
    </xf>
    <xf numFmtId="0" fontId="7" fillId="36" borderId="29" xfId="0" applyNumberFormat="1" applyFont="1" applyFill="1" applyBorder="1" applyAlignment="1">
      <alignment horizontal="left"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vertical="center"/>
    </xf>
    <xf numFmtId="0" fontId="7" fillId="0" borderId="37" xfId="0" applyNumberFormat="1" applyFont="1" applyFill="1" applyBorder="1" applyAlignment="1">
      <alignment vertical="center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vertical="center"/>
    </xf>
    <xf numFmtId="0" fontId="13" fillId="0" borderId="38" xfId="0" applyNumberFormat="1" applyFont="1" applyFill="1" applyBorder="1" applyAlignment="1">
      <alignment horizontal="right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vertical="center"/>
    </xf>
    <xf numFmtId="0" fontId="7" fillId="0" borderId="40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41" xfId="0" applyNumberFormat="1" applyFont="1" applyFill="1" applyBorder="1" applyAlignment="1">
      <alignment vertical="center"/>
    </xf>
    <xf numFmtId="0" fontId="7" fillId="0" borderId="41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vertical="center"/>
    </xf>
    <xf numFmtId="0" fontId="7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vertical="center"/>
    </xf>
    <xf numFmtId="0" fontId="2" fillId="0" borderId="27" xfId="0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7" fillId="0" borderId="4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36" borderId="46" xfId="0" applyNumberFormat="1" applyFont="1" applyFill="1" applyBorder="1" applyAlignment="1">
      <alignment horizontal="center" vertical="center"/>
    </xf>
    <xf numFmtId="0" fontId="2" fillId="36" borderId="29" xfId="0" applyNumberFormat="1" applyFont="1" applyFill="1" applyBorder="1" applyAlignment="1">
      <alignment horizontal="center" vertical="center"/>
    </xf>
    <xf numFmtId="0" fontId="5" fillId="36" borderId="46" xfId="0" applyNumberFormat="1" applyFont="1" applyFill="1" applyBorder="1" applyAlignment="1">
      <alignment horizontal="center" vertical="center"/>
    </xf>
    <xf numFmtId="0" fontId="5" fillId="36" borderId="3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left" vertical="center"/>
    </xf>
    <xf numFmtId="0" fontId="7" fillId="0" borderId="3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7" fillId="0" borderId="48" xfId="0" applyNumberFormat="1" applyFont="1" applyFill="1" applyBorder="1" applyAlignment="1">
      <alignment horizontal="center" vertical="center" shrinkToFit="1"/>
    </xf>
    <xf numFmtId="0" fontId="7" fillId="0" borderId="49" xfId="0" applyNumberFormat="1" applyFont="1" applyFill="1" applyBorder="1" applyAlignment="1">
      <alignment horizontal="center" vertical="center" shrinkToFit="1"/>
    </xf>
    <xf numFmtId="0" fontId="7" fillId="0" borderId="50" xfId="0" applyNumberFormat="1" applyFont="1" applyFill="1" applyBorder="1" applyAlignment="1">
      <alignment horizontal="center" vertical="center" shrinkToFit="1"/>
    </xf>
    <xf numFmtId="0" fontId="2" fillId="34" borderId="4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9" fontId="10" fillId="0" borderId="54" xfId="0" applyNumberFormat="1" applyFont="1" applyFill="1" applyBorder="1" applyAlignment="1">
      <alignment horizontal="center" vertical="center"/>
    </xf>
    <xf numFmtId="179" fontId="10" fillId="0" borderId="55" xfId="0" applyNumberFormat="1" applyFont="1" applyFill="1" applyBorder="1" applyAlignment="1">
      <alignment horizontal="center" vertical="center"/>
    </xf>
    <xf numFmtId="179" fontId="10" fillId="0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9" fontId="10" fillId="0" borderId="61" xfId="0" applyNumberFormat="1" applyFont="1" applyFill="1" applyBorder="1" applyAlignment="1">
      <alignment horizontal="center" vertical="center"/>
    </xf>
    <xf numFmtId="179" fontId="10" fillId="0" borderId="20" xfId="0" applyNumberFormat="1" applyFont="1" applyFill="1" applyBorder="1" applyAlignment="1">
      <alignment horizontal="center" vertical="center"/>
    </xf>
    <xf numFmtId="179" fontId="10" fillId="0" borderId="62" xfId="0" applyNumberFormat="1" applyFont="1" applyFill="1" applyBorder="1" applyAlignment="1">
      <alignment horizontal="center" vertical="center"/>
    </xf>
    <xf numFmtId="0" fontId="11" fillId="34" borderId="63" xfId="0" applyNumberFormat="1" applyFont="1" applyFill="1" applyBorder="1" applyAlignment="1">
      <alignment horizontal="center" vertical="center"/>
    </xf>
    <xf numFmtId="0" fontId="11" fillId="34" borderId="64" xfId="0" applyNumberFormat="1" applyFont="1" applyFill="1" applyBorder="1" applyAlignment="1">
      <alignment horizontal="center" vertical="center"/>
    </xf>
    <xf numFmtId="0" fontId="11" fillId="34" borderId="65" xfId="0" applyNumberFormat="1" applyFont="1" applyFill="1" applyBorder="1" applyAlignment="1">
      <alignment horizontal="center" vertical="center"/>
    </xf>
    <xf numFmtId="0" fontId="4" fillId="33" borderId="66" xfId="0" applyNumberFormat="1" applyFont="1" applyFill="1" applyBorder="1" applyAlignment="1">
      <alignment horizontal="center" vertical="center"/>
    </xf>
    <xf numFmtId="0" fontId="4" fillId="33" borderId="67" xfId="0" applyNumberFormat="1" applyFont="1" applyFill="1" applyBorder="1" applyAlignment="1">
      <alignment horizontal="center" vertical="center"/>
    </xf>
    <xf numFmtId="0" fontId="4" fillId="33" borderId="68" xfId="0" applyNumberFormat="1" applyFont="1" applyFill="1" applyBorder="1" applyAlignment="1">
      <alignment horizontal="center" vertical="center"/>
    </xf>
    <xf numFmtId="0" fontId="4" fillId="33" borderId="69" xfId="0" applyNumberFormat="1" applyFont="1" applyFill="1" applyBorder="1" applyAlignment="1">
      <alignment horizontal="center" vertical="center"/>
    </xf>
    <xf numFmtId="0" fontId="4" fillId="33" borderId="70" xfId="0" applyNumberFormat="1" applyFont="1" applyFill="1" applyBorder="1" applyAlignment="1">
      <alignment horizontal="center" vertical="center"/>
    </xf>
    <xf numFmtId="0" fontId="4" fillId="33" borderId="71" xfId="0" applyNumberFormat="1" applyFont="1" applyFill="1" applyBorder="1" applyAlignment="1">
      <alignment horizontal="center" vertical="center"/>
    </xf>
    <xf numFmtId="0" fontId="4" fillId="33" borderId="72" xfId="0" applyNumberFormat="1" applyFont="1" applyFill="1" applyBorder="1" applyAlignment="1">
      <alignment horizontal="center" vertical="center"/>
    </xf>
    <xf numFmtId="0" fontId="4" fillId="33" borderId="73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74" xfId="0" applyNumberFormat="1" applyFont="1" applyFill="1" applyBorder="1" applyAlignment="1">
      <alignment horizontal="center" vertical="center"/>
    </xf>
    <xf numFmtId="0" fontId="4" fillId="33" borderId="75" xfId="0" applyNumberFormat="1" applyFont="1" applyFill="1" applyBorder="1" applyAlignment="1">
      <alignment horizontal="center" vertical="center"/>
    </xf>
    <xf numFmtId="0" fontId="2" fillId="0" borderId="76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7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/>
    </xf>
    <xf numFmtId="0" fontId="2" fillId="0" borderId="81" xfId="0" applyNumberFormat="1" applyFont="1" applyFill="1" applyBorder="1" applyAlignment="1">
      <alignment horizontal="center" vertical="center"/>
    </xf>
    <xf numFmtId="0" fontId="2" fillId="0" borderId="82" xfId="0" applyNumberFormat="1" applyFont="1" applyFill="1" applyBorder="1" applyAlignment="1">
      <alignment horizontal="center" vertical="center"/>
    </xf>
    <xf numFmtId="0" fontId="2" fillId="0" borderId="83" xfId="0" applyNumberFormat="1" applyFont="1" applyFill="1" applyBorder="1" applyAlignment="1">
      <alignment horizontal="center" vertical="center"/>
    </xf>
    <xf numFmtId="0" fontId="2" fillId="0" borderId="84" xfId="0" applyNumberFormat="1" applyFont="1" applyFill="1" applyBorder="1" applyAlignment="1">
      <alignment horizontal="center" vertical="center"/>
    </xf>
    <xf numFmtId="0" fontId="2" fillId="0" borderId="85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/>
    </xf>
    <xf numFmtId="0" fontId="2" fillId="0" borderId="88" xfId="0" applyNumberFormat="1" applyFont="1" applyFill="1" applyBorder="1" applyAlignment="1">
      <alignment horizontal="center" vertical="center"/>
    </xf>
    <xf numFmtId="0" fontId="2" fillId="0" borderId="89" xfId="0" applyNumberFormat="1" applyFont="1" applyFill="1" applyBorder="1" applyAlignment="1">
      <alignment horizontal="center" vertical="center"/>
    </xf>
    <xf numFmtId="0" fontId="2" fillId="0" borderId="90" xfId="0" applyNumberFormat="1" applyFont="1" applyFill="1" applyBorder="1" applyAlignment="1">
      <alignment horizontal="center" vertical="center"/>
    </xf>
    <xf numFmtId="0" fontId="2" fillId="0" borderId="9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</xdr:row>
      <xdr:rowOff>57150</xdr:rowOff>
    </xdr:from>
    <xdr:ext cx="1771650" cy="609600"/>
    <xdr:sp>
      <xdr:nvSpPr>
        <xdr:cNvPr id="1" name="正方形/長方形 1"/>
        <xdr:cNvSpPr>
          <a:spLocks/>
        </xdr:cNvSpPr>
      </xdr:nvSpPr>
      <xdr:spPr>
        <a:xfrm>
          <a:off x="152400" y="438150"/>
          <a:ext cx="1771650" cy="609600"/>
        </a:xfrm>
        <a:prstGeom prst="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記入見本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zoomScaleSheetLayoutView="100" zoomScalePageLayoutView="0" workbookViewId="0" topLeftCell="A5">
      <selection activeCell="R18" sqref="R18"/>
    </sheetView>
  </sheetViews>
  <sheetFormatPr defaultColWidth="9.59765625" defaultRowHeight="15" customHeight="1"/>
  <cols>
    <col min="1" max="1" width="9.59765625" style="28" customWidth="1"/>
    <col min="2" max="2" width="7.59765625" style="28" customWidth="1"/>
    <col min="3" max="3" width="9.59765625" style="28" customWidth="1"/>
    <col min="4" max="4" width="5.59765625" style="28" customWidth="1"/>
    <col min="5" max="5" width="11" style="28" customWidth="1"/>
    <col min="6" max="6" width="5.59765625" style="28" customWidth="1"/>
    <col min="7" max="7" width="9.59765625" style="28" customWidth="1"/>
    <col min="8" max="8" width="5.59765625" style="28" customWidth="1"/>
    <col min="9" max="9" width="11" style="28" customWidth="1"/>
    <col min="10" max="10" width="5.59765625" style="28" customWidth="1"/>
    <col min="11" max="11" width="9.59765625" style="28" customWidth="1"/>
    <col min="12" max="12" width="5.59765625" style="28" customWidth="1"/>
    <col min="13" max="13" width="11" style="28" customWidth="1"/>
    <col min="14" max="15" width="9.59765625" style="28" customWidth="1"/>
    <col min="16" max="16" width="4.59765625" style="28" customWidth="1"/>
    <col min="17" max="17" width="9.59765625" style="28" customWidth="1"/>
    <col min="18" max="18" width="14.09765625" style="28" customWidth="1"/>
    <col min="19" max="19" width="9.59765625" style="1" customWidth="1"/>
    <col min="20" max="20" width="38.59765625" style="28" customWidth="1"/>
    <col min="21" max="21" width="19" style="28" customWidth="1"/>
    <col min="22" max="22" width="32.19921875" style="28" customWidth="1"/>
    <col min="23" max="16384" width="9.59765625" style="28" customWidth="1"/>
  </cols>
  <sheetData>
    <row r="1" ht="15.75">
      <c r="M1" s="72" t="s">
        <v>0</v>
      </c>
    </row>
    <row r="2" ht="15.75">
      <c r="M2" s="73"/>
    </row>
    <row r="3" spans="2:20" s="29" customFormat="1" ht="19.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O3" s="28"/>
      <c r="P3" s="45"/>
      <c r="Q3" s="45"/>
      <c r="R3" s="45"/>
      <c r="S3" s="46"/>
      <c r="T3" s="45"/>
    </row>
    <row r="4" spans="2:20" ht="19.5">
      <c r="B4" s="76" t="s">
        <v>1</v>
      </c>
      <c r="C4" s="14" t="s">
        <v>2</v>
      </c>
      <c r="D4" s="14">
        <v>16</v>
      </c>
      <c r="E4" s="29"/>
      <c r="F4" s="14"/>
      <c r="G4" s="14" t="s">
        <v>3</v>
      </c>
      <c r="H4" s="14">
        <v>16</v>
      </c>
      <c r="I4" s="29"/>
      <c r="J4" s="29"/>
      <c r="K4" s="14" t="s">
        <v>4</v>
      </c>
      <c r="L4" s="14">
        <v>11</v>
      </c>
      <c r="M4" s="29"/>
      <c r="O4" s="47" t="s">
        <v>5</v>
      </c>
      <c r="P4" s="74" t="s">
        <v>6</v>
      </c>
      <c r="Q4" s="75"/>
      <c r="R4" s="48" t="s">
        <v>7</v>
      </c>
      <c r="S4" s="48" t="s">
        <v>8</v>
      </c>
      <c r="T4" s="49" t="s">
        <v>9</v>
      </c>
    </row>
    <row r="5" spans="1:20" s="33" customFormat="1" ht="15.75">
      <c r="A5" s="30"/>
      <c r="B5" s="77"/>
      <c r="C5" s="1" t="s">
        <v>10</v>
      </c>
      <c r="D5" s="28">
        <v>8</v>
      </c>
      <c r="E5" s="28"/>
      <c r="F5" s="28"/>
      <c r="G5" s="1" t="s">
        <v>10</v>
      </c>
      <c r="H5" s="28">
        <v>8</v>
      </c>
      <c r="I5" s="28"/>
      <c r="J5" s="28"/>
      <c r="K5" s="1" t="s">
        <v>10</v>
      </c>
      <c r="L5" s="28">
        <v>6</v>
      </c>
      <c r="M5" s="28"/>
      <c r="O5" s="28"/>
      <c r="P5" s="78" t="s">
        <v>2</v>
      </c>
      <c r="Q5" s="54" t="s">
        <v>10</v>
      </c>
      <c r="R5" s="38" t="s">
        <v>11</v>
      </c>
      <c r="S5" s="39" t="s">
        <v>12</v>
      </c>
      <c r="T5" s="38" t="s">
        <v>13</v>
      </c>
    </row>
    <row r="6" spans="1:20" ht="15.75">
      <c r="A6" s="27"/>
      <c r="C6" s="61" t="s">
        <v>14</v>
      </c>
      <c r="D6" s="62" t="s">
        <v>15</v>
      </c>
      <c r="E6" s="31" t="s">
        <v>7</v>
      </c>
      <c r="G6" s="63" t="s">
        <v>14</v>
      </c>
      <c r="H6" s="34" t="s">
        <v>15</v>
      </c>
      <c r="I6" s="31" t="s">
        <v>7</v>
      </c>
      <c r="K6" s="63" t="s">
        <v>14</v>
      </c>
      <c r="L6" s="34" t="s">
        <v>15</v>
      </c>
      <c r="M6" s="31" t="s">
        <v>7</v>
      </c>
      <c r="P6" s="78"/>
      <c r="Q6" s="54" t="s">
        <v>16</v>
      </c>
      <c r="R6" s="38" t="s">
        <v>17</v>
      </c>
      <c r="S6" s="39" t="s">
        <v>18</v>
      </c>
      <c r="T6" s="38" t="s">
        <v>19</v>
      </c>
    </row>
    <row r="7" spans="1:20" ht="15.75">
      <c r="A7" s="27"/>
      <c r="C7" s="64" t="s">
        <v>20</v>
      </c>
      <c r="D7" s="65" t="s">
        <v>21</v>
      </c>
      <c r="E7" s="35"/>
      <c r="G7" s="40" t="s">
        <v>22</v>
      </c>
      <c r="H7" s="37" t="s">
        <v>21</v>
      </c>
      <c r="I7" s="35"/>
      <c r="K7" s="35" t="s">
        <v>23</v>
      </c>
      <c r="L7" s="37" t="s">
        <v>21</v>
      </c>
      <c r="M7" s="35"/>
      <c r="P7" s="79" t="s">
        <v>3</v>
      </c>
      <c r="Q7" s="82" t="s">
        <v>10</v>
      </c>
      <c r="R7" s="55" t="s">
        <v>24</v>
      </c>
      <c r="S7" s="56" t="s">
        <v>25</v>
      </c>
      <c r="T7" s="55" t="s">
        <v>26</v>
      </c>
    </row>
    <row r="8" spans="1:20" ht="15.75">
      <c r="A8" s="27"/>
      <c r="C8" s="66" t="s">
        <v>27</v>
      </c>
      <c r="D8" s="42" t="s">
        <v>21</v>
      </c>
      <c r="E8" s="40"/>
      <c r="G8" s="40" t="s">
        <v>25</v>
      </c>
      <c r="H8" s="42" t="s">
        <v>21</v>
      </c>
      <c r="I8" s="44" t="s">
        <v>28</v>
      </c>
      <c r="K8" s="40" t="s">
        <v>29</v>
      </c>
      <c r="L8" s="42" t="s">
        <v>30</v>
      </c>
      <c r="M8" s="40"/>
      <c r="O8" s="33"/>
      <c r="P8" s="80"/>
      <c r="Q8" s="83"/>
      <c r="R8" s="57"/>
      <c r="S8" s="58" t="s">
        <v>31</v>
      </c>
      <c r="T8" s="28" t="s">
        <v>32</v>
      </c>
    </row>
    <row r="9" spans="1:20" ht="15.75">
      <c r="A9" s="27"/>
      <c r="C9" s="40" t="s">
        <v>12</v>
      </c>
      <c r="D9" s="42" t="s">
        <v>21</v>
      </c>
      <c r="E9" s="44" t="s">
        <v>33</v>
      </c>
      <c r="G9" s="40" t="s">
        <v>34</v>
      </c>
      <c r="H9" s="42" t="s">
        <v>21</v>
      </c>
      <c r="I9" s="40"/>
      <c r="K9" s="40" t="s">
        <v>35</v>
      </c>
      <c r="L9" s="42" t="s">
        <v>36</v>
      </c>
      <c r="M9" s="40" t="s">
        <v>37</v>
      </c>
      <c r="P9" s="81"/>
      <c r="Q9" s="54" t="s">
        <v>16</v>
      </c>
      <c r="R9" s="38" t="s">
        <v>38</v>
      </c>
      <c r="S9" s="39" t="s">
        <v>39</v>
      </c>
      <c r="T9" s="38" t="s">
        <v>40</v>
      </c>
    </row>
    <row r="10" spans="1:20" ht="15.75">
      <c r="A10" s="27"/>
      <c r="C10" s="40" t="s">
        <v>41</v>
      </c>
      <c r="D10" s="42" t="s">
        <v>21</v>
      </c>
      <c r="E10" s="40" t="s">
        <v>42</v>
      </c>
      <c r="G10" s="40" t="s">
        <v>43</v>
      </c>
      <c r="H10" s="42" t="s">
        <v>30</v>
      </c>
      <c r="I10" s="40"/>
      <c r="K10" s="40" t="s">
        <v>44</v>
      </c>
      <c r="L10" s="42" t="s">
        <v>45</v>
      </c>
      <c r="M10" s="40"/>
      <c r="P10" s="78" t="s">
        <v>4</v>
      </c>
      <c r="Q10" s="54" t="s">
        <v>10</v>
      </c>
      <c r="R10" s="38" t="s">
        <v>46</v>
      </c>
      <c r="S10" s="39" t="s">
        <v>47</v>
      </c>
      <c r="T10" s="38" t="s">
        <v>48</v>
      </c>
    </row>
    <row r="11" spans="3:20" ht="15.75">
      <c r="C11" s="40" t="s">
        <v>49</v>
      </c>
      <c r="D11" s="42" t="s">
        <v>30</v>
      </c>
      <c r="E11" s="40"/>
      <c r="G11" s="40" t="s">
        <v>50</v>
      </c>
      <c r="H11" s="42" t="s">
        <v>51</v>
      </c>
      <c r="I11" s="40"/>
      <c r="K11" s="40" t="s">
        <v>47</v>
      </c>
      <c r="L11" s="42" t="s">
        <v>47</v>
      </c>
      <c r="M11" s="44" t="s">
        <v>52</v>
      </c>
      <c r="P11" s="78"/>
      <c r="Q11" s="54" t="s">
        <v>16</v>
      </c>
      <c r="R11" s="38" t="s">
        <v>53</v>
      </c>
      <c r="S11" s="39" t="s">
        <v>54</v>
      </c>
      <c r="T11" s="38" t="s">
        <v>55</v>
      </c>
    </row>
    <row r="12" spans="3:13" ht="15.75">
      <c r="C12" s="40" t="s">
        <v>51</v>
      </c>
      <c r="D12" s="42" t="s">
        <v>51</v>
      </c>
      <c r="E12" s="40"/>
      <c r="G12" s="40" t="s">
        <v>56</v>
      </c>
      <c r="H12" s="42" t="s">
        <v>51</v>
      </c>
      <c r="I12" s="40" t="s">
        <v>57</v>
      </c>
      <c r="K12" s="51" t="s">
        <v>58</v>
      </c>
      <c r="L12" s="52" t="s">
        <v>59</v>
      </c>
      <c r="M12" s="51"/>
    </row>
    <row r="13" spans="3:9" ht="15.75">
      <c r="C13" s="40" t="s">
        <v>60</v>
      </c>
      <c r="D13" s="42" t="s">
        <v>45</v>
      </c>
      <c r="E13" s="40"/>
      <c r="G13" s="40" t="s">
        <v>61</v>
      </c>
      <c r="H13" s="42" t="s">
        <v>36</v>
      </c>
      <c r="I13" s="40" t="s">
        <v>62</v>
      </c>
    </row>
    <row r="14" spans="3:9" ht="15.75">
      <c r="C14" s="50" t="s">
        <v>63</v>
      </c>
      <c r="D14" s="53" t="s">
        <v>59</v>
      </c>
      <c r="E14" s="51" t="s">
        <v>64</v>
      </c>
      <c r="G14" s="51" t="s">
        <v>65</v>
      </c>
      <c r="H14" s="52" t="s">
        <v>59</v>
      </c>
      <c r="I14" s="51"/>
    </row>
    <row r="15" ht="15.75">
      <c r="N15" s="1"/>
    </row>
    <row r="16" spans="1:20" s="33" customFormat="1" ht="15.75">
      <c r="A16" s="30"/>
      <c r="B16" s="28"/>
      <c r="C16" s="1" t="s">
        <v>16</v>
      </c>
      <c r="D16" s="28">
        <v>8</v>
      </c>
      <c r="E16" s="28"/>
      <c r="F16" s="28"/>
      <c r="G16" s="1" t="s">
        <v>16</v>
      </c>
      <c r="H16" s="28">
        <v>8</v>
      </c>
      <c r="I16" s="28"/>
      <c r="J16" s="28"/>
      <c r="K16" s="1" t="s">
        <v>16</v>
      </c>
      <c r="L16" s="28">
        <v>5</v>
      </c>
      <c r="M16" s="28"/>
      <c r="O16" s="28"/>
      <c r="P16" s="28"/>
      <c r="Q16" s="28"/>
      <c r="R16" s="28"/>
      <c r="S16" s="1"/>
      <c r="T16" s="28"/>
    </row>
    <row r="17" spans="1:13" ht="15.75">
      <c r="A17" s="27"/>
      <c r="C17" s="61" t="s">
        <v>14</v>
      </c>
      <c r="D17" s="67" t="s">
        <v>15</v>
      </c>
      <c r="E17" s="31" t="s">
        <v>7</v>
      </c>
      <c r="G17" s="63" t="s">
        <v>14</v>
      </c>
      <c r="H17" s="32" t="s">
        <v>15</v>
      </c>
      <c r="I17" s="31" t="s">
        <v>7</v>
      </c>
      <c r="K17" s="63" t="s">
        <v>14</v>
      </c>
      <c r="L17" s="34" t="s">
        <v>15</v>
      </c>
      <c r="M17" s="31" t="s">
        <v>7</v>
      </c>
    </row>
    <row r="18" spans="1:13" ht="15.75">
      <c r="A18" s="27"/>
      <c r="C18" s="68" t="s">
        <v>66</v>
      </c>
      <c r="D18" s="65" t="s">
        <v>21</v>
      </c>
      <c r="E18" s="69" t="s">
        <v>67</v>
      </c>
      <c r="G18" s="35" t="s">
        <v>68</v>
      </c>
      <c r="H18" s="36" t="s">
        <v>21</v>
      </c>
      <c r="I18" s="35"/>
      <c r="K18" s="35" t="s">
        <v>69</v>
      </c>
      <c r="L18" s="37" t="s">
        <v>30</v>
      </c>
      <c r="M18" s="69" t="s">
        <v>70</v>
      </c>
    </row>
    <row r="19" spans="1:16" ht="19.5">
      <c r="A19" s="27"/>
      <c r="C19" s="70" t="s">
        <v>71</v>
      </c>
      <c r="D19" s="42" t="s">
        <v>21</v>
      </c>
      <c r="E19" s="40"/>
      <c r="G19" s="40" t="s">
        <v>72</v>
      </c>
      <c r="H19" s="41" t="s">
        <v>21</v>
      </c>
      <c r="I19" s="40"/>
      <c r="K19" s="40" t="s">
        <v>73</v>
      </c>
      <c r="L19" s="42" t="s">
        <v>51</v>
      </c>
      <c r="M19" s="40"/>
      <c r="O19" s="29"/>
      <c r="P19" s="29"/>
    </row>
    <row r="20" spans="1:20" ht="19.5">
      <c r="A20" s="27"/>
      <c r="C20" s="70" t="s">
        <v>18</v>
      </c>
      <c r="D20" s="42" t="s">
        <v>21</v>
      </c>
      <c r="E20" s="44" t="s">
        <v>74</v>
      </c>
      <c r="G20" s="40" t="s">
        <v>39</v>
      </c>
      <c r="H20" s="41" t="s">
        <v>21</v>
      </c>
      <c r="I20" s="44" t="s">
        <v>75</v>
      </c>
      <c r="K20" s="40" t="s">
        <v>76</v>
      </c>
      <c r="L20" s="42" t="s">
        <v>36</v>
      </c>
      <c r="M20" s="40"/>
      <c r="Q20" s="29"/>
      <c r="R20" s="29"/>
      <c r="S20" s="3"/>
      <c r="T20" s="29"/>
    </row>
    <row r="21" spans="1:13" ht="15.75">
      <c r="A21" s="27"/>
      <c r="C21" s="70" t="s">
        <v>77</v>
      </c>
      <c r="D21" s="42" t="s">
        <v>21</v>
      </c>
      <c r="E21" s="40"/>
      <c r="G21" s="40" t="s">
        <v>78</v>
      </c>
      <c r="H21" s="41" t="s">
        <v>30</v>
      </c>
      <c r="I21" s="40"/>
      <c r="K21" s="40" t="s">
        <v>79</v>
      </c>
      <c r="L21" s="42" t="s">
        <v>36</v>
      </c>
      <c r="M21" s="40"/>
    </row>
    <row r="22" spans="3:13" ht="15.75">
      <c r="C22" s="70" t="s">
        <v>80</v>
      </c>
      <c r="D22" s="42" t="s">
        <v>30</v>
      </c>
      <c r="E22" s="40"/>
      <c r="G22" s="40" t="s">
        <v>81</v>
      </c>
      <c r="H22" s="41" t="s">
        <v>30</v>
      </c>
      <c r="I22" s="40" t="s">
        <v>82</v>
      </c>
      <c r="K22" s="43" t="s">
        <v>54</v>
      </c>
      <c r="L22" s="59" t="s">
        <v>47</v>
      </c>
      <c r="M22" s="44" t="s">
        <v>83</v>
      </c>
    </row>
    <row r="23" spans="3:13" ht="15.75">
      <c r="C23" s="70" t="s">
        <v>84</v>
      </c>
      <c r="D23" s="42" t="s">
        <v>30</v>
      </c>
      <c r="E23" s="40"/>
      <c r="G23" s="40" t="s">
        <v>85</v>
      </c>
      <c r="H23" s="41" t="s">
        <v>51</v>
      </c>
      <c r="I23" s="40"/>
      <c r="K23" s="51" t="s">
        <v>86</v>
      </c>
      <c r="L23" s="52" t="s">
        <v>86</v>
      </c>
      <c r="M23" s="51"/>
    </row>
    <row r="24" spans="3:9" ht="15.75">
      <c r="C24" s="70" t="s">
        <v>87</v>
      </c>
      <c r="D24" s="42" t="s">
        <v>51</v>
      </c>
      <c r="E24" s="40" t="s">
        <v>88</v>
      </c>
      <c r="G24" s="40" t="s">
        <v>89</v>
      </c>
      <c r="H24" s="41" t="s">
        <v>51</v>
      </c>
      <c r="I24" s="40"/>
    </row>
    <row r="25" spans="3:9" ht="15.75">
      <c r="C25" s="60" t="s">
        <v>90</v>
      </c>
      <c r="D25" s="53" t="s">
        <v>59</v>
      </c>
      <c r="E25" s="51"/>
      <c r="G25" s="51" t="s">
        <v>91</v>
      </c>
      <c r="H25" s="71" t="s">
        <v>59</v>
      </c>
      <c r="I25" s="51"/>
    </row>
    <row r="27" spans="2:20" s="29" customFormat="1" ht="19.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O27" s="28"/>
      <c r="P27" s="28"/>
      <c r="Q27" s="28"/>
      <c r="R27" s="28"/>
      <c r="S27" s="1"/>
      <c r="T27" s="28"/>
    </row>
  </sheetData>
  <sheetProtection/>
  <mergeCells count="6">
    <mergeCell ref="P4:Q4"/>
    <mergeCell ref="B4:B5"/>
    <mergeCell ref="P5:P6"/>
    <mergeCell ref="P7:P9"/>
    <mergeCell ref="P10:P11"/>
    <mergeCell ref="Q7:Q8"/>
  </mergeCells>
  <printOptions/>
  <pageMargins left="0.6993055555555555" right="0.6993055555555555" top="0.75" bottom="0.75" header="0.3" footer="0.3"/>
  <pageSetup fitToHeight="65535" fitToWidth="65535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7"/>
  <sheetViews>
    <sheetView zoomScaleSheetLayoutView="100" zoomScalePageLayoutView="0" workbookViewId="0" topLeftCell="A4">
      <selection activeCell="AG11" sqref="AG11"/>
    </sheetView>
  </sheetViews>
  <sheetFormatPr defaultColWidth="8.796875" defaultRowHeight="15" customHeight="1"/>
  <cols>
    <col min="1" max="1" width="1.1015625" style="1" customWidth="1"/>
    <col min="2" max="2" width="11.59765625" style="1" customWidth="1"/>
    <col min="3" max="3" width="4.8984375" style="1" customWidth="1"/>
    <col min="4" max="4" width="2.8984375" style="1" customWidth="1"/>
    <col min="5" max="6" width="4.8984375" style="1" customWidth="1"/>
    <col min="7" max="7" width="2.8984375" style="1" customWidth="1"/>
    <col min="8" max="9" width="4.8984375" style="1" customWidth="1"/>
    <col min="10" max="10" width="2.8984375" style="1" customWidth="1"/>
    <col min="11" max="12" width="4.8984375" style="1" customWidth="1"/>
    <col min="13" max="13" width="2.8984375" style="1" customWidth="1"/>
    <col min="14" max="15" width="4.8984375" style="1" customWidth="1"/>
    <col min="16" max="16" width="2.8984375" style="1" customWidth="1"/>
    <col min="17" max="18" width="4.8984375" style="1" customWidth="1"/>
    <col min="19" max="19" width="2.8984375" style="1" customWidth="1"/>
    <col min="20" max="21" width="4.8984375" style="1" customWidth="1"/>
    <col min="22" max="22" width="2.8984375" style="1" customWidth="1"/>
    <col min="23" max="24" width="4.8984375" style="1" customWidth="1"/>
    <col min="25" max="25" width="2.8984375" style="1" customWidth="1"/>
    <col min="26" max="26" width="4.8984375" style="1" customWidth="1"/>
    <col min="27" max="30" width="10.59765625" style="1" customWidth="1"/>
    <col min="31" max="16384" width="9" style="1" customWidth="1"/>
  </cols>
  <sheetData>
    <row r="1" spans="2:32" ht="30" customHeight="1">
      <c r="B1" s="14">
        <v>2019</v>
      </c>
      <c r="C1" s="14" t="s">
        <v>92</v>
      </c>
      <c r="D1" s="14"/>
      <c r="E1" s="84" t="s">
        <v>93</v>
      </c>
      <c r="F1" s="84"/>
      <c r="G1" s="84"/>
      <c r="H1" s="84"/>
      <c r="I1" s="84"/>
      <c r="J1" s="84"/>
      <c r="K1" s="84"/>
      <c r="L1" s="84"/>
      <c r="M1" s="84" t="s">
        <v>94</v>
      </c>
      <c r="N1" s="84"/>
      <c r="O1" s="84"/>
      <c r="P1" s="84"/>
      <c r="Q1" s="25">
        <v>1</v>
      </c>
      <c r="R1" s="14" t="s">
        <v>95</v>
      </c>
      <c r="S1" s="85" t="s">
        <v>96</v>
      </c>
      <c r="T1" s="85"/>
      <c r="U1" s="14" t="s">
        <v>6</v>
      </c>
      <c r="V1" s="14"/>
      <c r="Z1" s="14"/>
      <c r="AB1" s="14"/>
      <c r="AC1" s="14"/>
      <c r="AD1" s="19" t="s">
        <v>0</v>
      </c>
      <c r="AE1" s="14"/>
      <c r="AF1" s="14"/>
    </row>
    <row r="2" spans="2:30" ht="30" customHeight="1"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7"/>
      <c r="N2" s="17"/>
      <c r="O2" s="17"/>
      <c r="P2" s="17"/>
      <c r="Q2" s="17"/>
      <c r="R2" s="17"/>
      <c r="S2" s="15"/>
      <c r="T2" s="18"/>
      <c r="U2" s="15"/>
      <c r="V2" s="18"/>
      <c r="W2" s="18"/>
      <c r="X2" s="86" t="s">
        <v>7</v>
      </c>
      <c r="Y2" s="87"/>
      <c r="Z2" s="88"/>
      <c r="AA2" s="89"/>
      <c r="AB2" s="89"/>
      <c r="AC2" s="20" t="s">
        <v>97</v>
      </c>
      <c r="AD2" s="26"/>
    </row>
    <row r="3" spans="2:30" s="2" customFormat="1" ht="30" customHeight="1">
      <c r="B3" s="7"/>
      <c r="C3" s="90" t="str">
        <f>B4</f>
        <v>岡山</v>
      </c>
      <c r="D3" s="91"/>
      <c r="E3" s="92"/>
      <c r="F3" s="90" t="str">
        <f>B7</f>
        <v>倉敷</v>
      </c>
      <c r="G3" s="91"/>
      <c r="H3" s="92"/>
      <c r="I3" s="90" t="str">
        <f>B10</f>
        <v>総社</v>
      </c>
      <c r="J3" s="91"/>
      <c r="K3" s="92"/>
      <c r="L3" s="90" t="str">
        <f>B13</f>
        <v>玉野</v>
      </c>
      <c r="M3" s="91"/>
      <c r="N3" s="92"/>
      <c r="O3" s="90" t="str">
        <f>B16</f>
        <v>新見</v>
      </c>
      <c r="P3" s="91"/>
      <c r="Q3" s="92"/>
      <c r="R3" s="90" t="str">
        <f>B19</f>
        <v>津山</v>
      </c>
      <c r="S3" s="91"/>
      <c r="T3" s="92"/>
      <c r="U3" s="90" t="str">
        <f>B22</f>
        <v>東備</v>
      </c>
      <c r="V3" s="91"/>
      <c r="W3" s="92"/>
      <c r="X3" s="90" t="str">
        <f>B25</f>
        <v>美作</v>
      </c>
      <c r="Y3" s="91"/>
      <c r="Z3" s="93"/>
      <c r="AA3" s="21" t="s">
        <v>98</v>
      </c>
      <c r="AB3" s="22" t="s">
        <v>99</v>
      </c>
      <c r="AC3" s="23" t="s">
        <v>100</v>
      </c>
      <c r="AD3" s="24" t="s">
        <v>101</v>
      </c>
    </row>
    <row r="4" spans="2:30" ht="21.75" customHeight="1">
      <c r="B4" s="108" t="s">
        <v>21</v>
      </c>
      <c r="C4" s="129"/>
      <c r="D4" s="130"/>
      <c r="E4" s="135"/>
      <c r="F4" s="94"/>
      <c r="G4" s="95"/>
      <c r="H4" s="96"/>
      <c r="I4" s="94"/>
      <c r="J4" s="95"/>
      <c r="K4" s="96"/>
      <c r="L4" s="94"/>
      <c r="M4" s="95"/>
      <c r="N4" s="96"/>
      <c r="O4" s="94"/>
      <c r="P4" s="95"/>
      <c r="Q4" s="96"/>
      <c r="R4" s="94"/>
      <c r="S4" s="95"/>
      <c r="T4" s="96"/>
      <c r="U4" s="94"/>
      <c r="V4" s="95"/>
      <c r="W4" s="96"/>
      <c r="X4" s="94"/>
      <c r="Y4" s="95"/>
      <c r="Z4" s="96"/>
      <c r="AA4" s="111">
        <f>COUNTIF(F4:Z4,"○")</f>
        <v>0</v>
      </c>
      <c r="AB4" s="115">
        <f>COUNTIF(I4:Z4,"●")</f>
        <v>0</v>
      </c>
      <c r="AC4" s="118">
        <f>COUNTIF(I4:Z4,"△")</f>
        <v>0</v>
      </c>
      <c r="AD4" s="122"/>
    </row>
    <row r="5" spans="2:30" ht="21.75" customHeight="1">
      <c r="B5" s="109"/>
      <c r="C5" s="129"/>
      <c r="D5" s="130"/>
      <c r="E5" s="135"/>
      <c r="F5" s="4"/>
      <c r="G5" s="3" t="s">
        <v>102</v>
      </c>
      <c r="H5" s="5"/>
      <c r="I5" s="4"/>
      <c r="J5" s="3" t="s">
        <v>102</v>
      </c>
      <c r="K5" s="5"/>
      <c r="L5" s="4"/>
      <c r="M5" s="3" t="s">
        <v>102</v>
      </c>
      <c r="N5" s="5"/>
      <c r="O5" s="4"/>
      <c r="P5" s="3" t="s">
        <v>102</v>
      </c>
      <c r="Q5" s="5"/>
      <c r="R5" s="4"/>
      <c r="S5" s="3" t="s">
        <v>102</v>
      </c>
      <c r="T5" s="5"/>
      <c r="U5" s="4"/>
      <c r="V5" s="3" t="s">
        <v>102</v>
      </c>
      <c r="W5" s="5"/>
      <c r="X5" s="4"/>
      <c r="Y5" s="3" t="s">
        <v>102</v>
      </c>
      <c r="Z5" s="5"/>
      <c r="AA5" s="112"/>
      <c r="AB5" s="116"/>
      <c r="AC5" s="119"/>
      <c r="AD5" s="122"/>
    </row>
    <row r="6" spans="2:30" ht="12" customHeight="1">
      <c r="B6" s="109"/>
      <c r="C6" s="136"/>
      <c r="D6" s="137"/>
      <c r="E6" s="138"/>
      <c r="F6" s="97" t="s">
        <v>103</v>
      </c>
      <c r="G6" s="98"/>
      <c r="H6" s="99"/>
      <c r="I6" s="97" t="s">
        <v>103</v>
      </c>
      <c r="J6" s="98"/>
      <c r="K6" s="99"/>
      <c r="L6" s="97" t="s">
        <v>103</v>
      </c>
      <c r="M6" s="98"/>
      <c r="N6" s="99"/>
      <c r="O6" s="97" t="s">
        <v>103</v>
      </c>
      <c r="P6" s="98"/>
      <c r="Q6" s="99"/>
      <c r="R6" s="97" t="s">
        <v>103</v>
      </c>
      <c r="S6" s="98"/>
      <c r="T6" s="99"/>
      <c r="U6" s="97" t="s">
        <v>103</v>
      </c>
      <c r="V6" s="98"/>
      <c r="W6" s="99"/>
      <c r="X6" s="97" t="s">
        <v>103</v>
      </c>
      <c r="Y6" s="98"/>
      <c r="Z6" s="99"/>
      <c r="AA6" s="8" t="s">
        <v>98</v>
      </c>
      <c r="AB6" s="9" t="s">
        <v>104</v>
      </c>
      <c r="AC6" s="10" t="s">
        <v>105</v>
      </c>
      <c r="AD6" s="123"/>
    </row>
    <row r="7" spans="2:30" ht="21.75" customHeight="1">
      <c r="B7" s="109" t="s">
        <v>30</v>
      </c>
      <c r="C7" s="100"/>
      <c r="D7" s="101"/>
      <c r="E7" s="102"/>
      <c r="F7" s="126"/>
      <c r="G7" s="127"/>
      <c r="H7" s="139"/>
      <c r="I7" s="100" t="s">
        <v>106</v>
      </c>
      <c r="J7" s="101"/>
      <c r="K7" s="102"/>
      <c r="L7" s="100"/>
      <c r="M7" s="101"/>
      <c r="N7" s="102"/>
      <c r="O7" s="100"/>
      <c r="P7" s="101"/>
      <c r="Q7" s="102"/>
      <c r="R7" s="100"/>
      <c r="S7" s="101"/>
      <c r="T7" s="102"/>
      <c r="U7" s="100"/>
      <c r="V7" s="101"/>
      <c r="W7" s="102"/>
      <c r="X7" s="100"/>
      <c r="Y7" s="101"/>
      <c r="Z7" s="102"/>
      <c r="AA7" s="113">
        <f>COUNTIF(C7:Z7,"○")</f>
        <v>1</v>
      </c>
      <c r="AB7" s="117">
        <f>COUNTIF(C7:Z7,"●")</f>
        <v>0</v>
      </c>
      <c r="AC7" s="120">
        <f>COUNTIF(C7:Z7,"△")</f>
        <v>0</v>
      </c>
      <c r="AD7" s="124"/>
    </row>
    <row r="8" spans="2:30" ht="21.75" customHeight="1">
      <c r="B8" s="109"/>
      <c r="C8" s="4"/>
      <c r="D8" s="3" t="s">
        <v>102</v>
      </c>
      <c r="E8" s="5"/>
      <c r="F8" s="129"/>
      <c r="G8" s="130"/>
      <c r="H8" s="135"/>
      <c r="I8" s="4">
        <v>40</v>
      </c>
      <c r="J8" s="3" t="s">
        <v>102</v>
      </c>
      <c r="K8" s="5">
        <v>30</v>
      </c>
      <c r="L8" s="4"/>
      <c r="M8" s="3" t="s">
        <v>102</v>
      </c>
      <c r="N8" s="5"/>
      <c r="O8" s="4"/>
      <c r="P8" s="3" t="s">
        <v>102</v>
      </c>
      <c r="Q8" s="5"/>
      <c r="R8" s="4"/>
      <c r="S8" s="3" t="s">
        <v>102</v>
      </c>
      <c r="T8" s="5"/>
      <c r="U8" s="4"/>
      <c r="V8" s="3" t="s">
        <v>102</v>
      </c>
      <c r="W8" s="5"/>
      <c r="X8" s="4"/>
      <c r="Y8" s="3" t="s">
        <v>102</v>
      </c>
      <c r="Z8" s="5"/>
      <c r="AA8" s="114"/>
      <c r="AB8" s="116"/>
      <c r="AC8" s="121"/>
      <c r="AD8" s="122"/>
    </row>
    <row r="9" spans="2:30" ht="12" customHeight="1">
      <c r="B9" s="109"/>
      <c r="C9" s="97" t="s">
        <v>103</v>
      </c>
      <c r="D9" s="98"/>
      <c r="E9" s="99"/>
      <c r="F9" s="136"/>
      <c r="G9" s="137"/>
      <c r="H9" s="138"/>
      <c r="I9" s="97">
        <v>43628</v>
      </c>
      <c r="J9" s="98"/>
      <c r="K9" s="99"/>
      <c r="L9" s="97" t="s">
        <v>103</v>
      </c>
      <c r="M9" s="98"/>
      <c r="N9" s="99"/>
      <c r="O9" s="97" t="s">
        <v>103</v>
      </c>
      <c r="P9" s="98"/>
      <c r="Q9" s="99"/>
      <c r="R9" s="97" t="s">
        <v>103</v>
      </c>
      <c r="S9" s="98"/>
      <c r="T9" s="99"/>
      <c r="U9" s="97" t="s">
        <v>103</v>
      </c>
      <c r="V9" s="98"/>
      <c r="W9" s="99"/>
      <c r="X9" s="97" t="s">
        <v>103</v>
      </c>
      <c r="Y9" s="98"/>
      <c r="Z9" s="99"/>
      <c r="AA9" s="8" t="s">
        <v>98</v>
      </c>
      <c r="AB9" s="9" t="s">
        <v>104</v>
      </c>
      <c r="AC9" s="10" t="s">
        <v>105</v>
      </c>
      <c r="AD9" s="123"/>
    </row>
    <row r="10" spans="2:30" ht="21.75" customHeight="1">
      <c r="B10" s="109" t="s">
        <v>51</v>
      </c>
      <c r="C10" s="100"/>
      <c r="D10" s="101"/>
      <c r="E10" s="102"/>
      <c r="F10" s="100" t="s">
        <v>107</v>
      </c>
      <c r="G10" s="101"/>
      <c r="H10" s="102"/>
      <c r="I10" s="126"/>
      <c r="J10" s="127"/>
      <c r="K10" s="139"/>
      <c r="L10" s="100"/>
      <c r="M10" s="101"/>
      <c r="N10" s="102"/>
      <c r="O10" s="100"/>
      <c r="P10" s="101"/>
      <c r="Q10" s="102"/>
      <c r="R10" s="100"/>
      <c r="S10" s="101"/>
      <c r="T10" s="102"/>
      <c r="U10" s="100"/>
      <c r="V10" s="101"/>
      <c r="W10" s="102"/>
      <c r="X10" s="100"/>
      <c r="Y10" s="101"/>
      <c r="Z10" s="102"/>
      <c r="AA10" s="113">
        <f>COUNTIF(C10:Z10,"○")</f>
        <v>0</v>
      </c>
      <c r="AB10" s="117">
        <f>COUNTIF(C10:Z10,"●")</f>
        <v>1</v>
      </c>
      <c r="AC10" s="120">
        <f>COUNTIF(C10:Z10,"△")</f>
        <v>0</v>
      </c>
      <c r="AD10" s="124"/>
    </row>
    <row r="11" spans="2:30" ht="21.75" customHeight="1">
      <c r="B11" s="109"/>
      <c r="C11" s="4"/>
      <c r="D11" s="3" t="s">
        <v>102</v>
      </c>
      <c r="E11" s="5"/>
      <c r="F11" s="4">
        <v>30</v>
      </c>
      <c r="G11" s="3" t="s">
        <v>102</v>
      </c>
      <c r="H11" s="5">
        <v>40</v>
      </c>
      <c r="I11" s="129"/>
      <c r="J11" s="130"/>
      <c r="K11" s="135"/>
      <c r="L11" s="4"/>
      <c r="M11" s="3" t="s">
        <v>102</v>
      </c>
      <c r="N11" s="5"/>
      <c r="O11" s="4"/>
      <c r="P11" s="3" t="s">
        <v>102</v>
      </c>
      <c r="Q11" s="5"/>
      <c r="R11" s="4"/>
      <c r="S11" s="3" t="s">
        <v>102</v>
      </c>
      <c r="T11" s="5"/>
      <c r="U11" s="4"/>
      <c r="V11" s="3" t="s">
        <v>102</v>
      </c>
      <c r="W11" s="5"/>
      <c r="X11" s="4"/>
      <c r="Y11" s="3" t="s">
        <v>102</v>
      </c>
      <c r="Z11" s="5"/>
      <c r="AA11" s="114"/>
      <c r="AB11" s="116"/>
      <c r="AC11" s="121"/>
      <c r="AD11" s="122"/>
    </row>
    <row r="12" spans="2:30" ht="12" customHeight="1">
      <c r="B12" s="109"/>
      <c r="C12" s="97" t="s">
        <v>103</v>
      </c>
      <c r="D12" s="98"/>
      <c r="E12" s="99"/>
      <c r="F12" s="97">
        <v>43628</v>
      </c>
      <c r="G12" s="98"/>
      <c r="H12" s="99"/>
      <c r="I12" s="136"/>
      <c r="J12" s="137"/>
      <c r="K12" s="138"/>
      <c r="L12" s="97" t="s">
        <v>103</v>
      </c>
      <c r="M12" s="98"/>
      <c r="N12" s="99"/>
      <c r="O12" s="97" t="s">
        <v>103</v>
      </c>
      <c r="P12" s="98"/>
      <c r="Q12" s="99"/>
      <c r="R12" s="97" t="s">
        <v>103</v>
      </c>
      <c r="S12" s="98"/>
      <c r="T12" s="99"/>
      <c r="U12" s="97" t="s">
        <v>103</v>
      </c>
      <c r="V12" s="98"/>
      <c r="W12" s="99"/>
      <c r="X12" s="97" t="s">
        <v>103</v>
      </c>
      <c r="Y12" s="98"/>
      <c r="Z12" s="99"/>
      <c r="AA12" s="8" t="s">
        <v>98</v>
      </c>
      <c r="AB12" s="9" t="s">
        <v>104</v>
      </c>
      <c r="AC12" s="10" t="s">
        <v>105</v>
      </c>
      <c r="AD12" s="123"/>
    </row>
    <row r="13" spans="2:30" ht="21.75" customHeight="1">
      <c r="B13" s="109" t="s">
        <v>45</v>
      </c>
      <c r="C13" s="100"/>
      <c r="D13" s="101"/>
      <c r="E13" s="102"/>
      <c r="F13" s="100"/>
      <c r="G13" s="101"/>
      <c r="H13" s="102"/>
      <c r="I13" s="100"/>
      <c r="J13" s="101"/>
      <c r="K13" s="102"/>
      <c r="L13" s="126"/>
      <c r="M13" s="127"/>
      <c r="N13" s="139"/>
      <c r="O13" s="100"/>
      <c r="P13" s="101"/>
      <c r="Q13" s="102"/>
      <c r="R13" s="100" t="s">
        <v>108</v>
      </c>
      <c r="S13" s="101"/>
      <c r="T13" s="102"/>
      <c r="U13" s="100"/>
      <c r="V13" s="101"/>
      <c r="W13" s="102"/>
      <c r="X13" s="100"/>
      <c r="Y13" s="101"/>
      <c r="Z13" s="102"/>
      <c r="AA13" s="113">
        <f>COUNTIF(C13:Z13,"○")</f>
        <v>0</v>
      </c>
      <c r="AB13" s="117">
        <f>COUNTIF(C13:Z13,"●")</f>
        <v>0</v>
      </c>
      <c r="AC13" s="120">
        <f>COUNTIF(C13:Z13,"△")</f>
        <v>1</v>
      </c>
      <c r="AD13" s="124"/>
    </row>
    <row r="14" spans="2:30" ht="21.75" customHeight="1">
      <c r="B14" s="109"/>
      <c r="C14" s="4"/>
      <c r="D14" s="3" t="s">
        <v>102</v>
      </c>
      <c r="E14" s="5"/>
      <c r="F14" s="4"/>
      <c r="G14" s="3" t="s">
        <v>102</v>
      </c>
      <c r="H14" s="5"/>
      <c r="I14" s="4"/>
      <c r="J14" s="3" t="s">
        <v>102</v>
      </c>
      <c r="K14" s="5"/>
      <c r="L14" s="129"/>
      <c r="M14" s="130"/>
      <c r="N14" s="135"/>
      <c r="O14" s="4"/>
      <c r="P14" s="3" t="s">
        <v>102</v>
      </c>
      <c r="Q14" s="5"/>
      <c r="R14" s="4">
        <v>25</v>
      </c>
      <c r="S14" s="3" t="s">
        <v>102</v>
      </c>
      <c r="T14" s="5">
        <v>25</v>
      </c>
      <c r="U14" s="4"/>
      <c r="V14" s="3" t="s">
        <v>102</v>
      </c>
      <c r="W14" s="5"/>
      <c r="X14" s="4"/>
      <c r="Y14" s="3" t="s">
        <v>102</v>
      </c>
      <c r="Z14" s="5"/>
      <c r="AA14" s="114"/>
      <c r="AB14" s="116"/>
      <c r="AC14" s="121"/>
      <c r="AD14" s="122"/>
    </row>
    <row r="15" spans="2:30" ht="12" customHeight="1">
      <c r="B15" s="109"/>
      <c r="C15" s="97" t="s">
        <v>103</v>
      </c>
      <c r="D15" s="98"/>
      <c r="E15" s="99"/>
      <c r="F15" s="97" t="s">
        <v>103</v>
      </c>
      <c r="G15" s="98"/>
      <c r="H15" s="99"/>
      <c r="I15" s="97" t="s">
        <v>103</v>
      </c>
      <c r="J15" s="98"/>
      <c r="K15" s="99"/>
      <c r="L15" s="136"/>
      <c r="M15" s="137"/>
      <c r="N15" s="138"/>
      <c r="O15" s="97" t="s">
        <v>103</v>
      </c>
      <c r="P15" s="98"/>
      <c r="Q15" s="99"/>
      <c r="R15" s="97">
        <v>43646</v>
      </c>
      <c r="S15" s="98"/>
      <c r="T15" s="99"/>
      <c r="U15" s="97" t="s">
        <v>103</v>
      </c>
      <c r="V15" s="98"/>
      <c r="W15" s="99"/>
      <c r="X15" s="97" t="s">
        <v>103</v>
      </c>
      <c r="Y15" s="98"/>
      <c r="Z15" s="99"/>
      <c r="AA15" s="8" t="s">
        <v>98</v>
      </c>
      <c r="AB15" s="9" t="s">
        <v>104</v>
      </c>
      <c r="AC15" s="10" t="s">
        <v>105</v>
      </c>
      <c r="AD15" s="123"/>
    </row>
    <row r="16" spans="2:30" ht="21.75" customHeight="1">
      <c r="B16" s="109" t="s">
        <v>47</v>
      </c>
      <c r="C16" s="100"/>
      <c r="D16" s="101"/>
      <c r="E16" s="102"/>
      <c r="F16" s="100"/>
      <c r="G16" s="101"/>
      <c r="H16" s="102"/>
      <c r="I16" s="100"/>
      <c r="J16" s="101"/>
      <c r="K16" s="102"/>
      <c r="L16" s="100"/>
      <c r="M16" s="101"/>
      <c r="N16" s="102"/>
      <c r="O16" s="129"/>
      <c r="P16" s="130"/>
      <c r="Q16" s="135"/>
      <c r="R16" s="100"/>
      <c r="S16" s="101"/>
      <c r="T16" s="102"/>
      <c r="U16" s="100"/>
      <c r="V16" s="101"/>
      <c r="W16" s="102"/>
      <c r="X16" s="100"/>
      <c r="Y16" s="101"/>
      <c r="Z16" s="102"/>
      <c r="AA16" s="113">
        <f>COUNTIF(C16:Z16,"○")</f>
        <v>0</v>
      </c>
      <c r="AB16" s="117">
        <f>COUNTIF(C16:Z16,"●")</f>
        <v>0</v>
      </c>
      <c r="AC16" s="120">
        <f>COUNTIF(C16:Z16,"△")</f>
        <v>0</v>
      </c>
      <c r="AD16" s="124"/>
    </row>
    <row r="17" spans="2:30" ht="21.75" customHeight="1">
      <c r="B17" s="109"/>
      <c r="C17" s="4"/>
      <c r="D17" s="3" t="s">
        <v>102</v>
      </c>
      <c r="E17" s="5"/>
      <c r="F17" s="4"/>
      <c r="G17" s="3" t="s">
        <v>102</v>
      </c>
      <c r="H17" s="5"/>
      <c r="I17" s="4"/>
      <c r="J17" s="3" t="s">
        <v>102</v>
      </c>
      <c r="K17" s="5"/>
      <c r="L17" s="4"/>
      <c r="M17" s="3" t="s">
        <v>102</v>
      </c>
      <c r="N17" s="5"/>
      <c r="O17" s="129"/>
      <c r="P17" s="130"/>
      <c r="Q17" s="135"/>
      <c r="R17" s="4"/>
      <c r="S17" s="3" t="s">
        <v>102</v>
      </c>
      <c r="T17" s="5"/>
      <c r="U17" s="4"/>
      <c r="V17" s="3" t="s">
        <v>102</v>
      </c>
      <c r="W17" s="5"/>
      <c r="X17" s="4"/>
      <c r="Y17" s="3" t="s">
        <v>102</v>
      </c>
      <c r="Z17" s="5"/>
      <c r="AA17" s="114"/>
      <c r="AB17" s="116"/>
      <c r="AC17" s="121"/>
      <c r="AD17" s="122"/>
    </row>
    <row r="18" spans="2:30" ht="12" customHeight="1">
      <c r="B18" s="109"/>
      <c r="C18" s="97" t="s">
        <v>103</v>
      </c>
      <c r="D18" s="98"/>
      <c r="E18" s="99"/>
      <c r="F18" s="97" t="s">
        <v>103</v>
      </c>
      <c r="G18" s="98"/>
      <c r="H18" s="99"/>
      <c r="I18" s="97" t="s">
        <v>103</v>
      </c>
      <c r="J18" s="98"/>
      <c r="K18" s="99"/>
      <c r="L18" s="97" t="s">
        <v>103</v>
      </c>
      <c r="M18" s="98"/>
      <c r="N18" s="99"/>
      <c r="O18" s="136"/>
      <c r="P18" s="137"/>
      <c r="Q18" s="138"/>
      <c r="R18" s="97" t="s">
        <v>103</v>
      </c>
      <c r="S18" s="98"/>
      <c r="T18" s="99"/>
      <c r="U18" s="97" t="s">
        <v>103</v>
      </c>
      <c r="V18" s="98"/>
      <c r="W18" s="99"/>
      <c r="X18" s="97" t="s">
        <v>103</v>
      </c>
      <c r="Y18" s="98"/>
      <c r="Z18" s="99"/>
      <c r="AA18" s="8" t="s">
        <v>98</v>
      </c>
      <c r="AB18" s="9" t="s">
        <v>104</v>
      </c>
      <c r="AC18" s="10" t="s">
        <v>105</v>
      </c>
      <c r="AD18" s="123"/>
    </row>
    <row r="19" spans="2:30" ht="21" customHeight="1">
      <c r="B19" s="109" t="s">
        <v>109</v>
      </c>
      <c r="C19" s="100"/>
      <c r="D19" s="101"/>
      <c r="E19" s="102"/>
      <c r="F19" s="100"/>
      <c r="G19" s="101"/>
      <c r="H19" s="102"/>
      <c r="I19" s="100"/>
      <c r="J19" s="101"/>
      <c r="K19" s="102"/>
      <c r="L19" s="100" t="s">
        <v>108</v>
      </c>
      <c r="M19" s="101"/>
      <c r="N19" s="102"/>
      <c r="O19" s="100"/>
      <c r="P19" s="101"/>
      <c r="Q19" s="102"/>
      <c r="R19" s="126"/>
      <c r="S19" s="127"/>
      <c r="T19" s="139"/>
      <c r="U19" s="100"/>
      <c r="V19" s="101"/>
      <c r="W19" s="102"/>
      <c r="X19" s="100"/>
      <c r="Y19" s="101"/>
      <c r="Z19" s="102"/>
      <c r="AA19" s="113">
        <f>COUNTIF(C19:Z19,"○")</f>
        <v>0</v>
      </c>
      <c r="AB19" s="117">
        <f>COUNTIF(C19:Z19,"●")</f>
        <v>0</v>
      </c>
      <c r="AC19" s="120">
        <f>COUNTIF(C19:Z19,"△")</f>
        <v>1</v>
      </c>
      <c r="AD19" s="124"/>
    </row>
    <row r="20" spans="2:30" ht="21.75" customHeight="1">
      <c r="B20" s="109"/>
      <c r="C20" s="4"/>
      <c r="D20" s="3" t="s">
        <v>102</v>
      </c>
      <c r="E20" s="5"/>
      <c r="F20" s="4"/>
      <c r="G20" s="3" t="s">
        <v>102</v>
      </c>
      <c r="H20" s="5"/>
      <c r="I20" s="4"/>
      <c r="J20" s="3" t="s">
        <v>102</v>
      </c>
      <c r="K20" s="5"/>
      <c r="L20" s="4">
        <v>25</v>
      </c>
      <c r="M20" s="3" t="s">
        <v>102</v>
      </c>
      <c r="N20" s="5">
        <v>25</v>
      </c>
      <c r="O20" s="4"/>
      <c r="P20" s="3" t="s">
        <v>102</v>
      </c>
      <c r="Q20" s="5"/>
      <c r="R20" s="129"/>
      <c r="S20" s="130"/>
      <c r="T20" s="135"/>
      <c r="U20" s="4"/>
      <c r="V20" s="3" t="s">
        <v>102</v>
      </c>
      <c r="W20" s="5"/>
      <c r="X20" s="4"/>
      <c r="Y20" s="3" t="s">
        <v>102</v>
      </c>
      <c r="Z20" s="5"/>
      <c r="AA20" s="114"/>
      <c r="AB20" s="116"/>
      <c r="AC20" s="121"/>
      <c r="AD20" s="122"/>
    </row>
    <row r="21" spans="2:30" ht="12" customHeight="1">
      <c r="B21" s="109"/>
      <c r="C21" s="97" t="s">
        <v>103</v>
      </c>
      <c r="D21" s="98"/>
      <c r="E21" s="99"/>
      <c r="F21" s="97" t="s">
        <v>103</v>
      </c>
      <c r="G21" s="98"/>
      <c r="H21" s="99"/>
      <c r="I21" s="97" t="s">
        <v>103</v>
      </c>
      <c r="J21" s="98"/>
      <c r="K21" s="99"/>
      <c r="L21" s="97">
        <v>43646</v>
      </c>
      <c r="M21" s="98"/>
      <c r="N21" s="99"/>
      <c r="O21" s="97" t="s">
        <v>103</v>
      </c>
      <c r="P21" s="98"/>
      <c r="Q21" s="99"/>
      <c r="R21" s="136"/>
      <c r="S21" s="137"/>
      <c r="T21" s="138"/>
      <c r="U21" s="97" t="s">
        <v>103</v>
      </c>
      <c r="V21" s="98"/>
      <c r="W21" s="99"/>
      <c r="X21" s="97" t="s">
        <v>103</v>
      </c>
      <c r="Y21" s="98"/>
      <c r="Z21" s="99"/>
      <c r="AA21" s="8" t="s">
        <v>98</v>
      </c>
      <c r="AB21" s="9" t="s">
        <v>104</v>
      </c>
      <c r="AC21" s="10" t="s">
        <v>105</v>
      </c>
      <c r="AD21" s="123"/>
    </row>
    <row r="22" spans="2:30" ht="21.75" customHeight="1">
      <c r="B22" s="109" t="s">
        <v>36</v>
      </c>
      <c r="C22" s="100"/>
      <c r="D22" s="101"/>
      <c r="E22" s="102"/>
      <c r="F22" s="100"/>
      <c r="G22" s="101"/>
      <c r="H22" s="102"/>
      <c r="I22" s="100"/>
      <c r="J22" s="101"/>
      <c r="K22" s="102"/>
      <c r="L22" s="100"/>
      <c r="M22" s="101"/>
      <c r="N22" s="102"/>
      <c r="O22" s="100"/>
      <c r="P22" s="101"/>
      <c r="Q22" s="102"/>
      <c r="R22" s="100"/>
      <c r="S22" s="101"/>
      <c r="T22" s="102"/>
      <c r="U22" s="129"/>
      <c r="V22" s="130"/>
      <c r="W22" s="135"/>
      <c r="X22" s="100"/>
      <c r="Y22" s="101"/>
      <c r="Z22" s="103"/>
      <c r="AA22" s="113">
        <f>COUNTIF(C22:Z22,"○")</f>
        <v>0</v>
      </c>
      <c r="AB22" s="117">
        <f>COUNTIF(C22:Z22,"●")</f>
        <v>0</v>
      </c>
      <c r="AC22" s="120">
        <f>COUNTIF(C22:Z22,"△")</f>
        <v>0</v>
      </c>
      <c r="AD22" s="124"/>
    </row>
    <row r="23" spans="2:30" ht="21.75" customHeight="1">
      <c r="B23" s="109"/>
      <c r="C23" s="4"/>
      <c r="D23" s="3" t="s">
        <v>102</v>
      </c>
      <c r="E23" s="5"/>
      <c r="F23" s="4"/>
      <c r="G23" s="3" t="s">
        <v>102</v>
      </c>
      <c r="H23" s="5"/>
      <c r="I23" s="4"/>
      <c r="J23" s="3" t="s">
        <v>102</v>
      </c>
      <c r="K23" s="5"/>
      <c r="L23" s="4"/>
      <c r="M23" s="3" t="s">
        <v>102</v>
      </c>
      <c r="N23" s="5"/>
      <c r="O23" s="4"/>
      <c r="P23" s="3" t="s">
        <v>102</v>
      </c>
      <c r="Q23" s="5"/>
      <c r="R23" s="4"/>
      <c r="S23" s="3" t="s">
        <v>102</v>
      </c>
      <c r="T23" s="5"/>
      <c r="U23" s="129"/>
      <c r="V23" s="130"/>
      <c r="W23" s="135"/>
      <c r="X23" s="4"/>
      <c r="Y23" s="3" t="s">
        <v>102</v>
      </c>
      <c r="Z23" s="6"/>
      <c r="AA23" s="114"/>
      <c r="AB23" s="116"/>
      <c r="AC23" s="121"/>
      <c r="AD23" s="122"/>
    </row>
    <row r="24" spans="2:30" ht="12" customHeight="1">
      <c r="B24" s="109"/>
      <c r="C24" s="97" t="s">
        <v>103</v>
      </c>
      <c r="D24" s="98"/>
      <c r="E24" s="99"/>
      <c r="F24" s="97" t="s">
        <v>103</v>
      </c>
      <c r="G24" s="98"/>
      <c r="H24" s="99"/>
      <c r="I24" s="97" t="s">
        <v>103</v>
      </c>
      <c r="J24" s="98"/>
      <c r="K24" s="99"/>
      <c r="L24" s="97" t="s">
        <v>103</v>
      </c>
      <c r="M24" s="98"/>
      <c r="N24" s="99"/>
      <c r="O24" s="97" t="s">
        <v>103</v>
      </c>
      <c r="P24" s="98"/>
      <c r="Q24" s="99"/>
      <c r="R24" s="97" t="s">
        <v>103</v>
      </c>
      <c r="S24" s="98"/>
      <c r="T24" s="99"/>
      <c r="U24" s="136"/>
      <c r="V24" s="137"/>
      <c r="W24" s="138"/>
      <c r="X24" s="97" t="s">
        <v>103</v>
      </c>
      <c r="Y24" s="98"/>
      <c r="Z24" s="104"/>
      <c r="AA24" s="8" t="s">
        <v>98</v>
      </c>
      <c r="AB24" s="9" t="s">
        <v>104</v>
      </c>
      <c r="AC24" s="10" t="s">
        <v>105</v>
      </c>
      <c r="AD24" s="123"/>
    </row>
    <row r="25" spans="2:30" ht="21.75" customHeight="1">
      <c r="B25" s="109" t="s">
        <v>59</v>
      </c>
      <c r="C25" s="100"/>
      <c r="D25" s="101"/>
      <c r="E25" s="102"/>
      <c r="F25" s="100"/>
      <c r="G25" s="101"/>
      <c r="H25" s="102"/>
      <c r="I25" s="100"/>
      <c r="J25" s="101"/>
      <c r="K25" s="102"/>
      <c r="L25" s="100"/>
      <c r="M25" s="101"/>
      <c r="N25" s="102"/>
      <c r="O25" s="100"/>
      <c r="P25" s="101"/>
      <c r="Q25" s="102"/>
      <c r="R25" s="100"/>
      <c r="S25" s="101"/>
      <c r="T25" s="102"/>
      <c r="U25" s="100"/>
      <c r="V25" s="101"/>
      <c r="W25" s="102"/>
      <c r="X25" s="126"/>
      <c r="Y25" s="127"/>
      <c r="Z25" s="128"/>
      <c r="AA25" s="113">
        <f>COUNTIF(C25:Z25,"○")</f>
        <v>0</v>
      </c>
      <c r="AB25" s="117">
        <f>COUNTIF(C25:Z25,"●")</f>
        <v>0</v>
      </c>
      <c r="AC25" s="120">
        <f>COUNTIF(C25:Z25,"△")</f>
        <v>0</v>
      </c>
      <c r="AD25" s="124"/>
    </row>
    <row r="26" spans="2:30" ht="21.75" customHeight="1">
      <c r="B26" s="109"/>
      <c r="C26" s="4"/>
      <c r="D26" s="3" t="s">
        <v>102</v>
      </c>
      <c r="E26" s="5"/>
      <c r="F26" s="4"/>
      <c r="G26" s="3" t="s">
        <v>102</v>
      </c>
      <c r="H26" s="5"/>
      <c r="I26" s="4"/>
      <c r="J26" s="3" t="s">
        <v>102</v>
      </c>
      <c r="K26" s="5"/>
      <c r="L26" s="4"/>
      <c r="M26" s="3" t="s">
        <v>102</v>
      </c>
      <c r="N26" s="5"/>
      <c r="O26" s="4"/>
      <c r="P26" s="3" t="s">
        <v>102</v>
      </c>
      <c r="Q26" s="5"/>
      <c r="R26" s="4"/>
      <c r="S26" s="3" t="s">
        <v>102</v>
      </c>
      <c r="T26" s="5"/>
      <c r="U26" s="4"/>
      <c r="V26" s="3" t="s">
        <v>102</v>
      </c>
      <c r="W26" s="5"/>
      <c r="X26" s="129"/>
      <c r="Y26" s="130"/>
      <c r="Z26" s="131"/>
      <c r="AA26" s="114"/>
      <c r="AB26" s="116"/>
      <c r="AC26" s="121"/>
      <c r="AD26" s="122"/>
    </row>
    <row r="27" spans="2:30" ht="12" customHeight="1">
      <c r="B27" s="110"/>
      <c r="C27" s="105" t="s">
        <v>103</v>
      </c>
      <c r="D27" s="106"/>
      <c r="E27" s="107"/>
      <c r="F27" s="105" t="s">
        <v>103</v>
      </c>
      <c r="G27" s="106"/>
      <c r="H27" s="107"/>
      <c r="I27" s="105" t="s">
        <v>103</v>
      </c>
      <c r="J27" s="106"/>
      <c r="K27" s="107"/>
      <c r="L27" s="105" t="s">
        <v>103</v>
      </c>
      <c r="M27" s="106"/>
      <c r="N27" s="107"/>
      <c r="O27" s="105" t="s">
        <v>103</v>
      </c>
      <c r="P27" s="106"/>
      <c r="Q27" s="107"/>
      <c r="R27" s="105" t="s">
        <v>103</v>
      </c>
      <c r="S27" s="106"/>
      <c r="T27" s="107"/>
      <c r="U27" s="105" t="s">
        <v>103</v>
      </c>
      <c r="V27" s="106"/>
      <c r="W27" s="107"/>
      <c r="X27" s="132"/>
      <c r="Y27" s="133"/>
      <c r="Z27" s="134"/>
      <c r="AA27" s="11" t="s">
        <v>98</v>
      </c>
      <c r="AB27" s="12" t="s">
        <v>104</v>
      </c>
      <c r="AC27" s="13" t="s">
        <v>105</v>
      </c>
      <c r="AD27" s="125"/>
    </row>
    <row r="28" ht="30" customHeight="1"/>
    <row r="29" ht="30" customHeight="1"/>
    <row r="30" ht="30" customHeight="1"/>
  </sheetData>
  <sheetProtection/>
  <mergeCells count="173">
    <mergeCell ref="AC22:AC23"/>
    <mergeCell ref="AC25:AC26"/>
    <mergeCell ref="AD4:AD6"/>
    <mergeCell ref="AD7:AD9"/>
    <mergeCell ref="AD10:AD12"/>
    <mergeCell ref="AD13:AD15"/>
    <mergeCell ref="AD16:AD18"/>
    <mergeCell ref="AD19:AD21"/>
    <mergeCell ref="AD22:AD24"/>
    <mergeCell ref="AD25:AD27"/>
    <mergeCell ref="AC4:AC5"/>
    <mergeCell ref="AC7:AC8"/>
    <mergeCell ref="AC10:AC11"/>
    <mergeCell ref="AC13:AC14"/>
    <mergeCell ref="AC16:AC17"/>
    <mergeCell ref="AC19:AC20"/>
    <mergeCell ref="AA22:AA23"/>
    <mergeCell ref="AA25:AA26"/>
    <mergeCell ref="AB4:AB5"/>
    <mergeCell ref="AB7:AB8"/>
    <mergeCell ref="AB10:AB11"/>
    <mergeCell ref="AB13:AB14"/>
    <mergeCell ref="AB16:AB17"/>
    <mergeCell ref="AB19:AB20"/>
    <mergeCell ref="AB22:AB23"/>
    <mergeCell ref="AB25:AB26"/>
    <mergeCell ref="AA4:AA5"/>
    <mergeCell ref="AA7:AA8"/>
    <mergeCell ref="AA10:AA11"/>
    <mergeCell ref="AA13:AA14"/>
    <mergeCell ref="AA16:AA17"/>
    <mergeCell ref="AA19:AA20"/>
    <mergeCell ref="U27:W27"/>
    <mergeCell ref="B4:B6"/>
    <mergeCell ref="B7:B9"/>
    <mergeCell ref="B10:B12"/>
    <mergeCell ref="B13:B15"/>
    <mergeCell ref="B16:B18"/>
    <mergeCell ref="B19:B21"/>
    <mergeCell ref="B22:B24"/>
    <mergeCell ref="B25:B27"/>
    <mergeCell ref="U22:W24"/>
    <mergeCell ref="C27:E27"/>
    <mergeCell ref="F27:H27"/>
    <mergeCell ref="I27:K27"/>
    <mergeCell ref="L27:N27"/>
    <mergeCell ref="O27:Q27"/>
    <mergeCell ref="R27:T27"/>
    <mergeCell ref="X24:Z24"/>
    <mergeCell ref="C25:E25"/>
    <mergeCell ref="F25:H25"/>
    <mergeCell ref="I25:K25"/>
    <mergeCell ref="L25:N25"/>
    <mergeCell ref="O25:Q25"/>
    <mergeCell ref="R25:T25"/>
    <mergeCell ref="U25:W25"/>
    <mergeCell ref="X25:Z27"/>
    <mergeCell ref="C24:E24"/>
    <mergeCell ref="F24:H24"/>
    <mergeCell ref="I24:K24"/>
    <mergeCell ref="L24:N24"/>
    <mergeCell ref="O24:Q24"/>
    <mergeCell ref="R24:T24"/>
    <mergeCell ref="X21:Z21"/>
    <mergeCell ref="C22:E22"/>
    <mergeCell ref="F22:H22"/>
    <mergeCell ref="I22:K22"/>
    <mergeCell ref="L22:N22"/>
    <mergeCell ref="O22:Q22"/>
    <mergeCell ref="R22:T22"/>
    <mergeCell ref="X22:Z22"/>
    <mergeCell ref="R19:T21"/>
    <mergeCell ref="C21:E21"/>
    <mergeCell ref="F21:H21"/>
    <mergeCell ref="I21:K21"/>
    <mergeCell ref="L21:N21"/>
    <mergeCell ref="O21:Q21"/>
    <mergeCell ref="U21:W21"/>
    <mergeCell ref="X18:Z18"/>
    <mergeCell ref="C19:E19"/>
    <mergeCell ref="F19:H19"/>
    <mergeCell ref="I19:K19"/>
    <mergeCell ref="L19:N19"/>
    <mergeCell ref="O19:Q19"/>
    <mergeCell ref="U19:W19"/>
    <mergeCell ref="X19:Z19"/>
    <mergeCell ref="O16:Q18"/>
    <mergeCell ref="C18:E18"/>
    <mergeCell ref="F18:H18"/>
    <mergeCell ref="I18:K18"/>
    <mergeCell ref="L18:N18"/>
    <mergeCell ref="R18:T18"/>
    <mergeCell ref="U18:W18"/>
    <mergeCell ref="X15:Z15"/>
    <mergeCell ref="C16:E16"/>
    <mergeCell ref="F16:H16"/>
    <mergeCell ref="I16:K16"/>
    <mergeCell ref="L16:N16"/>
    <mergeCell ref="R16:T16"/>
    <mergeCell ref="U16:W16"/>
    <mergeCell ref="X16:Z16"/>
    <mergeCell ref="L13:N15"/>
    <mergeCell ref="C15:E15"/>
    <mergeCell ref="F15:H15"/>
    <mergeCell ref="I15:K15"/>
    <mergeCell ref="O15:Q15"/>
    <mergeCell ref="R15:T15"/>
    <mergeCell ref="U15:W15"/>
    <mergeCell ref="X12:Z12"/>
    <mergeCell ref="C13:E13"/>
    <mergeCell ref="F13:H13"/>
    <mergeCell ref="I13:K13"/>
    <mergeCell ref="O13:Q13"/>
    <mergeCell ref="R13:T13"/>
    <mergeCell ref="U13:W13"/>
    <mergeCell ref="X13:Z13"/>
    <mergeCell ref="I10:K12"/>
    <mergeCell ref="C12:E12"/>
    <mergeCell ref="F12:H12"/>
    <mergeCell ref="L12:N12"/>
    <mergeCell ref="O12:Q12"/>
    <mergeCell ref="R12:T12"/>
    <mergeCell ref="U12:W12"/>
    <mergeCell ref="X9:Z9"/>
    <mergeCell ref="C10:E10"/>
    <mergeCell ref="F10:H10"/>
    <mergeCell ref="L10:N10"/>
    <mergeCell ref="O10:Q10"/>
    <mergeCell ref="R10:T10"/>
    <mergeCell ref="U10:W10"/>
    <mergeCell ref="X10:Z10"/>
    <mergeCell ref="F7:H9"/>
    <mergeCell ref="C9:E9"/>
    <mergeCell ref="I9:K9"/>
    <mergeCell ref="L9:N9"/>
    <mergeCell ref="O9:Q9"/>
    <mergeCell ref="R9:T9"/>
    <mergeCell ref="U9:W9"/>
    <mergeCell ref="X6:Z6"/>
    <mergeCell ref="C7:E7"/>
    <mergeCell ref="I7:K7"/>
    <mergeCell ref="L7:N7"/>
    <mergeCell ref="O7:Q7"/>
    <mergeCell ref="R7:T7"/>
    <mergeCell ref="U7:W7"/>
    <mergeCell ref="X7:Z7"/>
    <mergeCell ref="C4:E6"/>
    <mergeCell ref="F6:H6"/>
    <mergeCell ref="I6:K6"/>
    <mergeCell ref="L6:N6"/>
    <mergeCell ref="O6:Q6"/>
    <mergeCell ref="R6:T6"/>
    <mergeCell ref="U6:W6"/>
    <mergeCell ref="R3:T3"/>
    <mergeCell ref="U3:W3"/>
    <mergeCell ref="X3:Z3"/>
    <mergeCell ref="F4:H4"/>
    <mergeCell ref="I4:K4"/>
    <mergeCell ref="L4:N4"/>
    <mergeCell ref="O4:Q4"/>
    <mergeCell ref="R4:T4"/>
    <mergeCell ref="U4:W4"/>
    <mergeCell ref="X4:Z4"/>
    <mergeCell ref="E1:L1"/>
    <mergeCell ref="M1:P1"/>
    <mergeCell ref="S1:T1"/>
    <mergeCell ref="X2:Z2"/>
    <mergeCell ref="AA2:AB2"/>
    <mergeCell ref="C3:E3"/>
    <mergeCell ref="F3:H3"/>
    <mergeCell ref="I3:K3"/>
    <mergeCell ref="L3:N3"/>
    <mergeCell ref="O3:Q3"/>
  </mergeCells>
  <dataValidations count="3">
    <dataValidation type="list" allowBlank="1" showInputMessage="1" showErrorMessage="1" sqref="T2 Q1">
      <formula1>"１,２,３"</formula1>
    </dataValidation>
    <dataValidation type="list" allowBlank="1" showInputMessage="1" showErrorMessage="1" sqref="V2:W2 S1:T1">
      <formula1>"Ａ,Ｂ,Ｃ"</formula1>
    </dataValidation>
    <dataValidation type="list" allowBlank="1" showInputMessage="1" showErrorMessage="1" sqref="C10:H10 C25:W25 O13:Z13 C13:K13 C7:E7 R16:Z16 C16:N16 C22:T22 C19:Q19 I7:Z7 U19:Z19 X22:Z22 L10:Z10 F4:Z4">
      <formula1>"○,●,△"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93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1:AF27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2" sqref="C22:E22"/>
    </sheetView>
  </sheetViews>
  <sheetFormatPr defaultColWidth="8.796875" defaultRowHeight="15" customHeight="1"/>
  <cols>
    <col min="1" max="1" width="1.1015625" style="1" customWidth="1"/>
    <col min="2" max="2" width="11.59765625" style="1" customWidth="1"/>
    <col min="3" max="3" width="4.8984375" style="1" customWidth="1"/>
    <col min="4" max="4" width="2.8984375" style="1" customWidth="1"/>
    <col min="5" max="6" width="4.8984375" style="1" customWidth="1"/>
    <col min="7" max="7" width="2.8984375" style="1" customWidth="1"/>
    <col min="8" max="9" width="4.8984375" style="1" customWidth="1"/>
    <col min="10" max="10" width="2.8984375" style="1" customWidth="1"/>
    <col min="11" max="12" width="4.8984375" style="1" customWidth="1"/>
    <col min="13" max="13" width="2.8984375" style="1" customWidth="1"/>
    <col min="14" max="15" width="4.8984375" style="1" customWidth="1"/>
    <col min="16" max="16" width="2.8984375" style="1" customWidth="1"/>
    <col min="17" max="18" width="4.8984375" style="1" customWidth="1"/>
    <col min="19" max="19" width="2.8984375" style="1" customWidth="1"/>
    <col min="20" max="21" width="4.8984375" style="1" customWidth="1"/>
    <col min="22" max="22" width="2.8984375" style="1" customWidth="1"/>
    <col min="23" max="24" width="4.8984375" style="1" customWidth="1"/>
    <col min="25" max="25" width="2.8984375" style="1" customWidth="1"/>
    <col min="26" max="26" width="4.8984375" style="1" customWidth="1"/>
    <col min="27" max="30" width="10.59765625" style="1" customWidth="1"/>
    <col min="31" max="16384" width="9" style="1" customWidth="1"/>
  </cols>
  <sheetData>
    <row r="1" spans="2:32" ht="30" customHeight="1">
      <c r="B1" s="14">
        <v>2019</v>
      </c>
      <c r="C1" s="14" t="s">
        <v>92</v>
      </c>
      <c r="D1" s="14"/>
      <c r="E1" s="84" t="s">
        <v>93</v>
      </c>
      <c r="F1" s="84"/>
      <c r="G1" s="84"/>
      <c r="H1" s="84"/>
      <c r="I1" s="84"/>
      <c r="J1" s="84"/>
      <c r="K1" s="84"/>
      <c r="L1" s="84"/>
      <c r="M1" s="84" t="s">
        <v>94</v>
      </c>
      <c r="N1" s="84"/>
      <c r="O1" s="84"/>
      <c r="P1" s="84"/>
      <c r="Q1" s="25">
        <v>3</v>
      </c>
      <c r="R1" s="14" t="s">
        <v>95</v>
      </c>
      <c r="S1" s="85" t="s">
        <v>96</v>
      </c>
      <c r="T1" s="85"/>
      <c r="U1" s="14" t="s">
        <v>6</v>
      </c>
      <c r="V1" s="14"/>
      <c r="Z1" s="14"/>
      <c r="AB1" s="14"/>
      <c r="AC1" s="14"/>
      <c r="AD1" s="19" t="s">
        <v>0</v>
      </c>
      <c r="AE1" s="14"/>
      <c r="AF1" s="14"/>
    </row>
    <row r="2" spans="2:30" ht="30" customHeight="1"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7"/>
      <c r="N2" s="17"/>
      <c r="O2" s="17"/>
      <c r="P2" s="17"/>
      <c r="Q2" s="17"/>
      <c r="R2" s="17"/>
      <c r="S2" s="15"/>
      <c r="T2" s="18"/>
      <c r="U2" s="15"/>
      <c r="V2" s="18"/>
      <c r="W2" s="18"/>
      <c r="X2" s="86" t="s">
        <v>7</v>
      </c>
      <c r="Y2" s="87"/>
      <c r="Z2" s="88"/>
      <c r="AA2" s="89" t="s">
        <v>110</v>
      </c>
      <c r="AB2" s="89"/>
      <c r="AC2" s="20" t="s">
        <v>97</v>
      </c>
      <c r="AD2" s="26" t="s">
        <v>47</v>
      </c>
    </row>
    <row r="3" spans="2:30" s="2" customFormat="1" ht="30" customHeight="1">
      <c r="B3" s="7"/>
      <c r="C3" s="90" t="str">
        <f>B4</f>
        <v>NEXUS</v>
      </c>
      <c r="D3" s="91"/>
      <c r="E3" s="92"/>
      <c r="F3" s="90" t="str">
        <f>B7</f>
        <v>西大寺</v>
      </c>
      <c r="G3" s="91"/>
      <c r="H3" s="92"/>
      <c r="I3" s="90" t="str">
        <f>B10</f>
        <v>長船</v>
      </c>
      <c r="J3" s="91"/>
      <c r="K3" s="92"/>
      <c r="L3" s="90" t="str">
        <f>B13</f>
        <v>日比</v>
      </c>
      <c r="M3" s="91"/>
      <c r="N3" s="92"/>
      <c r="O3" s="90" t="str">
        <f>B16</f>
        <v>新見</v>
      </c>
      <c r="P3" s="91"/>
      <c r="Q3" s="92"/>
      <c r="R3" s="90" t="str">
        <f>B19</f>
        <v>勝山</v>
      </c>
      <c r="S3" s="91"/>
      <c r="T3" s="92"/>
      <c r="U3" s="90" t="str">
        <f>B22</f>
        <v>G</v>
      </c>
      <c r="V3" s="91"/>
      <c r="W3" s="92"/>
      <c r="X3" s="90" t="str">
        <f>B25</f>
        <v>H</v>
      </c>
      <c r="Y3" s="91"/>
      <c r="Z3" s="93"/>
      <c r="AA3" s="21" t="s">
        <v>98</v>
      </c>
      <c r="AB3" s="22" t="s">
        <v>99</v>
      </c>
      <c r="AC3" s="23" t="s">
        <v>100</v>
      </c>
      <c r="AD3" s="24" t="s">
        <v>101</v>
      </c>
    </row>
    <row r="4" spans="2:30" ht="21.75" customHeight="1">
      <c r="B4" s="108" t="s">
        <v>29</v>
      </c>
      <c r="C4" s="129"/>
      <c r="D4" s="130"/>
      <c r="E4" s="135"/>
      <c r="F4" s="94" t="s">
        <v>106</v>
      </c>
      <c r="G4" s="95"/>
      <c r="H4" s="96"/>
      <c r="I4" s="94" t="s">
        <v>106</v>
      </c>
      <c r="J4" s="95"/>
      <c r="K4" s="96"/>
      <c r="L4" s="94" t="s">
        <v>106</v>
      </c>
      <c r="M4" s="95"/>
      <c r="N4" s="96"/>
      <c r="O4" s="94" t="s">
        <v>106</v>
      </c>
      <c r="P4" s="95"/>
      <c r="Q4" s="96"/>
      <c r="R4" s="94" t="s">
        <v>106</v>
      </c>
      <c r="S4" s="95"/>
      <c r="T4" s="96"/>
      <c r="U4" s="94"/>
      <c r="V4" s="95"/>
      <c r="W4" s="96"/>
      <c r="X4" s="94"/>
      <c r="Y4" s="95"/>
      <c r="Z4" s="96"/>
      <c r="AA4" s="111">
        <f>COUNTIF(F4:Z4,"○")</f>
        <v>5</v>
      </c>
      <c r="AB4" s="115">
        <f>COUNTIF(I4:Z4,"●")</f>
        <v>0</v>
      </c>
      <c r="AC4" s="118">
        <f>COUNTIF(I4:Z4,"△")</f>
        <v>0</v>
      </c>
      <c r="AD4" s="122">
        <v>1</v>
      </c>
    </row>
    <row r="5" spans="2:30" ht="21.75" customHeight="1">
      <c r="B5" s="109"/>
      <c r="C5" s="129"/>
      <c r="D5" s="130"/>
      <c r="E5" s="135"/>
      <c r="F5" s="4">
        <v>48</v>
      </c>
      <c r="G5" s="3" t="s">
        <v>102</v>
      </c>
      <c r="H5" s="5">
        <v>28</v>
      </c>
      <c r="I5" s="4">
        <v>38</v>
      </c>
      <c r="J5" s="3" t="s">
        <v>102</v>
      </c>
      <c r="K5" s="5">
        <v>19</v>
      </c>
      <c r="L5" s="4">
        <v>44</v>
      </c>
      <c r="M5" s="3" t="s">
        <v>102</v>
      </c>
      <c r="N5" s="5">
        <v>30</v>
      </c>
      <c r="O5" s="4">
        <v>53</v>
      </c>
      <c r="P5" s="3" t="s">
        <v>102</v>
      </c>
      <c r="Q5" s="5">
        <v>12</v>
      </c>
      <c r="R5" s="4">
        <v>89</v>
      </c>
      <c r="S5" s="3" t="s">
        <v>102</v>
      </c>
      <c r="T5" s="5">
        <v>17</v>
      </c>
      <c r="U5" s="4"/>
      <c r="V5" s="3" t="s">
        <v>102</v>
      </c>
      <c r="W5" s="5"/>
      <c r="X5" s="4"/>
      <c r="Y5" s="3" t="s">
        <v>102</v>
      </c>
      <c r="Z5" s="5"/>
      <c r="AA5" s="112"/>
      <c r="AB5" s="116"/>
      <c r="AC5" s="119"/>
      <c r="AD5" s="122"/>
    </row>
    <row r="6" spans="2:30" ht="12" customHeight="1">
      <c r="B6" s="109"/>
      <c r="C6" s="136"/>
      <c r="D6" s="137"/>
      <c r="E6" s="138"/>
      <c r="F6" s="97">
        <v>43681</v>
      </c>
      <c r="G6" s="98"/>
      <c r="H6" s="99"/>
      <c r="I6" s="97">
        <v>43631</v>
      </c>
      <c r="J6" s="98"/>
      <c r="K6" s="99"/>
      <c r="L6" s="97">
        <v>43632</v>
      </c>
      <c r="M6" s="98"/>
      <c r="N6" s="99"/>
      <c r="O6" s="97">
        <v>43631</v>
      </c>
      <c r="P6" s="98"/>
      <c r="Q6" s="99"/>
      <c r="R6" s="97">
        <v>43681</v>
      </c>
      <c r="S6" s="98"/>
      <c r="T6" s="99"/>
      <c r="U6" s="97" t="s">
        <v>103</v>
      </c>
      <c r="V6" s="98"/>
      <c r="W6" s="99"/>
      <c r="X6" s="97" t="s">
        <v>103</v>
      </c>
      <c r="Y6" s="98"/>
      <c r="Z6" s="99"/>
      <c r="AA6" s="8" t="s">
        <v>98</v>
      </c>
      <c r="AB6" s="9" t="s">
        <v>104</v>
      </c>
      <c r="AC6" s="10" t="s">
        <v>105</v>
      </c>
      <c r="AD6" s="123"/>
    </row>
    <row r="7" spans="2:30" ht="21.75" customHeight="1">
      <c r="B7" s="109" t="s">
        <v>23</v>
      </c>
      <c r="C7" s="100" t="s">
        <v>107</v>
      </c>
      <c r="D7" s="101"/>
      <c r="E7" s="102"/>
      <c r="F7" s="126"/>
      <c r="G7" s="127"/>
      <c r="H7" s="139"/>
      <c r="I7" s="100" t="s">
        <v>106</v>
      </c>
      <c r="J7" s="101"/>
      <c r="K7" s="102"/>
      <c r="L7" s="100" t="s">
        <v>107</v>
      </c>
      <c r="M7" s="101"/>
      <c r="N7" s="102"/>
      <c r="O7" s="100" t="s">
        <v>106</v>
      </c>
      <c r="P7" s="101"/>
      <c r="Q7" s="102"/>
      <c r="R7" s="100" t="s">
        <v>106</v>
      </c>
      <c r="S7" s="101"/>
      <c r="T7" s="102"/>
      <c r="U7" s="100"/>
      <c r="V7" s="101"/>
      <c r="W7" s="102"/>
      <c r="X7" s="100"/>
      <c r="Y7" s="101"/>
      <c r="Z7" s="102"/>
      <c r="AA7" s="113">
        <f>COUNTIF(C7:Z7,"○")</f>
        <v>3</v>
      </c>
      <c r="AB7" s="117">
        <f>COUNTIF(C7:Z7,"●")</f>
        <v>2</v>
      </c>
      <c r="AC7" s="120">
        <f>COUNTIF(C7:Z7,"△")</f>
        <v>0</v>
      </c>
      <c r="AD7" s="124">
        <v>3</v>
      </c>
    </row>
    <row r="8" spans="2:30" ht="21.75" customHeight="1">
      <c r="B8" s="109"/>
      <c r="C8" s="4">
        <v>28</v>
      </c>
      <c r="D8" s="3" t="s">
        <v>102</v>
      </c>
      <c r="E8" s="5">
        <v>48</v>
      </c>
      <c r="F8" s="129"/>
      <c r="G8" s="130"/>
      <c r="H8" s="135"/>
      <c r="I8" s="4">
        <v>35</v>
      </c>
      <c r="J8" s="3" t="s">
        <v>102</v>
      </c>
      <c r="K8" s="5">
        <v>33</v>
      </c>
      <c r="L8" s="4">
        <v>48</v>
      </c>
      <c r="M8" s="3" t="s">
        <v>102</v>
      </c>
      <c r="N8" s="5">
        <v>52</v>
      </c>
      <c r="O8" s="4">
        <v>75</v>
      </c>
      <c r="P8" s="3" t="s">
        <v>102</v>
      </c>
      <c r="Q8" s="5">
        <v>16</v>
      </c>
      <c r="R8" s="4">
        <v>60</v>
      </c>
      <c r="S8" s="3" t="s">
        <v>102</v>
      </c>
      <c r="T8" s="5">
        <v>17</v>
      </c>
      <c r="U8" s="4"/>
      <c r="V8" s="3" t="s">
        <v>102</v>
      </c>
      <c r="W8" s="5"/>
      <c r="X8" s="4"/>
      <c r="Y8" s="3" t="s">
        <v>102</v>
      </c>
      <c r="Z8" s="5"/>
      <c r="AA8" s="114"/>
      <c r="AB8" s="116"/>
      <c r="AC8" s="121"/>
      <c r="AD8" s="122"/>
    </row>
    <row r="9" spans="2:30" ht="12" customHeight="1">
      <c r="B9" s="109"/>
      <c r="C9" s="97">
        <v>43681</v>
      </c>
      <c r="D9" s="98"/>
      <c r="E9" s="99"/>
      <c r="F9" s="136"/>
      <c r="G9" s="137"/>
      <c r="H9" s="138"/>
      <c r="I9" s="97">
        <v>43659</v>
      </c>
      <c r="J9" s="98"/>
      <c r="K9" s="99"/>
      <c r="L9" s="97">
        <v>43659</v>
      </c>
      <c r="M9" s="98"/>
      <c r="N9" s="99"/>
      <c r="O9" s="97">
        <v>43631</v>
      </c>
      <c r="P9" s="98"/>
      <c r="Q9" s="99"/>
      <c r="R9" s="97">
        <v>43631</v>
      </c>
      <c r="S9" s="98"/>
      <c r="T9" s="99"/>
      <c r="U9" s="97" t="s">
        <v>103</v>
      </c>
      <c r="V9" s="98"/>
      <c r="W9" s="99"/>
      <c r="X9" s="97" t="s">
        <v>103</v>
      </c>
      <c r="Y9" s="98"/>
      <c r="Z9" s="99"/>
      <c r="AA9" s="8" t="s">
        <v>98</v>
      </c>
      <c r="AB9" s="9" t="s">
        <v>104</v>
      </c>
      <c r="AC9" s="10" t="s">
        <v>105</v>
      </c>
      <c r="AD9" s="123"/>
    </row>
    <row r="10" spans="2:30" ht="21.75" customHeight="1">
      <c r="B10" s="109" t="s">
        <v>35</v>
      </c>
      <c r="C10" s="100" t="s">
        <v>107</v>
      </c>
      <c r="D10" s="101"/>
      <c r="E10" s="102"/>
      <c r="F10" s="100" t="s">
        <v>107</v>
      </c>
      <c r="G10" s="101"/>
      <c r="H10" s="102"/>
      <c r="I10" s="126"/>
      <c r="J10" s="127"/>
      <c r="K10" s="139"/>
      <c r="L10" s="100" t="s">
        <v>107</v>
      </c>
      <c r="M10" s="101"/>
      <c r="N10" s="102"/>
      <c r="O10" s="100" t="s">
        <v>106</v>
      </c>
      <c r="P10" s="101"/>
      <c r="Q10" s="102"/>
      <c r="R10" s="100" t="s">
        <v>107</v>
      </c>
      <c r="S10" s="101"/>
      <c r="T10" s="102"/>
      <c r="U10" s="100"/>
      <c r="V10" s="101"/>
      <c r="W10" s="102"/>
      <c r="X10" s="100"/>
      <c r="Y10" s="101"/>
      <c r="Z10" s="102"/>
      <c r="AA10" s="113">
        <f>COUNTIF(C10:Z10,"○")</f>
        <v>1</v>
      </c>
      <c r="AB10" s="117">
        <f>COUNTIF(C10:Z10,"●")</f>
        <v>4</v>
      </c>
      <c r="AC10" s="120">
        <f>COUNTIF(C10:Z10,"△")</f>
        <v>0</v>
      </c>
      <c r="AD10" s="124">
        <v>5</v>
      </c>
    </row>
    <row r="11" spans="2:30" ht="21.75" customHeight="1">
      <c r="B11" s="109"/>
      <c r="C11" s="4">
        <v>19</v>
      </c>
      <c r="D11" s="3" t="s">
        <v>102</v>
      </c>
      <c r="E11" s="5">
        <v>38</v>
      </c>
      <c r="F11" s="4">
        <v>33</v>
      </c>
      <c r="G11" s="3" t="s">
        <v>102</v>
      </c>
      <c r="H11" s="5">
        <v>35</v>
      </c>
      <c r="I11" s="129"/>
      <c r="J11" s="130"/>
      <c r="K11" s="135"/>
      <c r="L11" s="4">
        <v>30</v>
      </c>
      <c r="M11" s="3" t="s">
        <v>102</v>
      </c>
      <c r="N11" s="5">
        <v>54</v>
      </c>
      <c r="O11" s="4">
        <v>29</v>
      </c>
      <c r="P11" s="3" t="s">
        <v>102</v>
      </c>
      <c r="Q11" s="5">
        <v>17</v>
      </c>
      <c r="R11" s="4">
        <v>28</v>
      </c>
      <c r="S11" s="3" t="s">
        <v>102</v>
      </c>
      <c r="T11" s="5">
        <v>32</v>
      </c>
      <c r="U11" s="4"/>
      <c r="V11" s="3" t="s">
        <v>102</v>
      </c>
      <c r="W11" s="5"/>
      <c r="X11" s="4"/>
      <c r="Y11" s="3" t="s">
        <v>102</v>
      </c>
      <c r="Z11" s="5"/>
      <c r="AA11" s="114"/>
      <c r="AB11" s="116"/>
      <c r="AC11" s="121"/>
      <c r="AD11" s="122"/>
    </row>
    <row r="12" spans="2:30" ht="12" customHeight="1">
      <c r="B12" s="109"/>
      <c r="C12" s="97">
        <v>43631</v>
      </c>
      <c r="D12" s="98"/>
      <c r="E12" s="99"/>
      <c r="F12" s="97">
        <v>43659</v>
      </c>
      <c r="G12" s="98"/>
      <c r="H12" s="99"/>
      <c r="I12" s="136"/>
      <c r="J12" s="137"/>
      <c r="K12" s="138"/>
      <c r="L12" s="97">
        <v>43659</v>
      </c>
      <c r="M12" s="98"/>
      <c r="N12" s="99"/>
      <c r="O12" s="97">
        <v>43681</v>
      </c>
      <c r="P12" s="98"/>
      <c r="Q12" s="99"/>
      <c r="R12" s="97">
        <v>43631</v>
      </c>
      <c r="S12" s="98"/>
      <c r="T12" s="99"/>
      <c r="U12" s="97" t="s">
        <v>103</v>
      </c>
      <c r="V12" s="98"/>
      <c r="W12" s="99"/>
      <c r="X12" s="97" t="s">
        <v>103</v>
      </c>
      <c r="Y12" s="98"/>
      <c r="Z12" s="99"/>
      <c r="AA12" s="8" t="s">
        <v>98</v>
      </c>
      <c r="AB12" s="9" t="s">
        <v>104</v>
      </c>
      <c r="AC12" s="10" t="s">
        <v>105</v>
      </c>
      <c r="AD12" s="123"/>
    </row>
    <row r="13" spans="2:30" ht="21.75" customHeight="1">
      <c r="B13" s="109" t="s">
        <v>44</v>
      </c>
      <c r="C13" s="100" t="s">
        <v>107</v>
      </c>
      <c r="D13" s="101"/>
      <c r="E13" s="102"/>
      <c r="F13" s="100" t="s">
        <v>106</v>
      </c>
      <c r="G13" s="101"/>
      <c r="H13" s="102"/>
      <c r="I13" s="100" t="s">
        <v>106</v>
      </c>
      <c r="J13" s="101"/>
      <c r="K13" s="102"/>
      <c r="L13" s="126"/>
      <c r="M13" s="127"/>
      <c r="N13" s="139"/>
      <c r="O13" s="100" t="s">
        <v>106</v>
      </c>
      <c r="P13" s="101"/>
      <c r="Q13" s="102"/>
      <c r="R13" s="100" t="s">
        <v>106</v>
      </c>
      <c r="S13" s="101"/>
      <c r="T13" s="102"/>
      <c r="U13" s="100"/>
      <c r="V13" s="101"/>
      <c r="W13" s="102"/>
      <c r="X13" s="100"/>
      <c r="Y13" s="101"/>
      <c r="Z13" s="102"/>
      <c r="AA13" s="113">
        <f>COUNTIF(C13:Z13,"○")</f>
        <v>4</v>
      </c>
      <c r="AB13" s="117">
        <f>COUNTIF(C13:Z13,"●")</f>
        <v>1</v>
      </c>
      <c r="AC13" s="120">
        <f>COUNTIF(C13:Z13,"△")</f>
        <v>0</v>
      </c>
      <c r="AD13" s="124">
        <v>2</v>
      </c>
    </row>
    <row r="14" spans="2:30" ht="21.75" customHeight="1">
      <c r="B14" s="109"/>
      <c r="C14" s="4">
        <v>30</v>
      </c>
      <c r="D14" s="3" t="s">
        <v>102</v>
      </c>
      <c r="E14" s="5">
        <v>44</v>
      </c>
      <c r="F14" s="4">
        <v>52</v>
      </c>
      <c r="G14" s="3" t="s">
        <v>102</v>
      </c>
      <c r="H14" s="5">
        <v>48</v>
      </c>
      <c r="I14" s="4">
        <v>54</v>
      </c>
      <c r="J14" s="3" t="s">
        <v>102</v>
      </c>
      <c r="K14" s="5">
        <v>30</v>
      </c>
      <c r="L14" s="129"/>
      <c r="M14" s="130"/>
      <c r="N14" s="135"/>
      <c r="O14" s="4">
        <v>77</v>
      </c>
      <c r="P14" s="3" t="s">
        <v>102</v>
      </c>
      <c r="Q14" s="5">
        <v>16</v>
      </c>
      <c r="R14" s="4">
        <v>61</v>
      </c>
      <c r="S14" s="3" t="s">
        <v>102</v>
      </c>
      <c r="T14" s="5">
        <v>21</v>
      </c>
      <c r="U14" s="4"/>
      <c r="V14" s="3" t="s">
        <v>102</v>
      </c>
      <c r="W14" s="5"/>
      <c r="X14" s="4"/>
      <c r="Y14" s="3" t="s">
        <v>102</v>
      </c>
      <c r="Z14" s="5"/>
      <c r="AA14" s="114"/>
      <c r="AB14" s="116"/>
      <c r="AC14" s="121"/>
      <c r="AD14" s="122"/>
    </row>
    <row r="15" spans="2:30" ht="12" customHeight="1">
      <c r="B15" s="109"/>
      <c r="C15" s="97">
        <v>43632</v>
      </c>
      <c r="D15" s="98"/>
      <c r="E15" s="99"/>
      <c r="F15" s="97">
        <v>43659</v>
      </c>
      <c r="G15" s="98"/>
      <c r="H15" s="99"/>
      <c r="I15" s="97">
        <v>43659</v>
      </c>
      <c r="J15" s="98"/>
      <c r="K15" s="99"/>
      <c r="L15" s="136"/>
      <c r="M15" s="137"/>
      <c r="N15" s="138"/>
      <c r="O15" s="97">
        <v>43681</v>
      </c>
      <c r="P15" s="98"/>
      <c r="Q15" s="99"/>
      <c r="R15" s="97">
        <v>43681</v>
      </c>
      <c r="S15" s="98"/>
      <c r="T15" s="99"/>
      <c r="U15" s="97" t="s">
        <v>103</v>
      </c>
      <c r="V15" s="98"/>
      <c r="W15" s="99"/>
      <c r="X15" s="97" t="s">
        <v>103</v>
      </c>
      <c r="Y15" s="98"/>
      <c r="Z15" s="99"/>
      <c r="AA15" s="8" t="s">
        <v>98</v>
      </c>
      <c r="AB15" s="9" t="s">
        <v>104</v>
      </c>
      <c r="AC15" s="10" t="s">
        <v>105</v>
      </c>
      <c r="AD15" s="123"/>
    </row>
    <row r="16" spans="2:30" ht="21.75" customHeight="1">
      <c r="B16" s="109" t="s">
        <v>47</v>
      </c>
      <c r="C16" s="100" t="s">
        <v>107</v>
      </c>
      <c r="D16" s="101"/>
      <c r="E16" s="102"/>
      <c r="F16" s="100" t="s">
        <v>107</v>
      </c>
      <c r="G16" s="101"/>
      <c r="H16" s="102"/>
      <c r="I16" s="100" t="s">
        <v>107</v>
      </c>
      <c r="J16" s="101"/>
      <c r="K16" s="102"/>
      <c r="L16" s="100" t="s">
        <v>107</v>
      </c>
      <c r="M16" s="101"/>
      <c r="N16" s="102"/>
      <c r="O16" s="129"/>
      <c r="P16" s="130"/>
      <c r="Q16" s="135"/>
      <c r="R16" s="100" t="s">
        <v>107</v>
      </c>
      <c r="S16" s="101"/>
      <c r="T16" s="102"/>
      <c r="U16" s="100"/>
      <c r="V16" s="101"/>
      <c r="W16" s="102"/>
      <c r="X16" s="100"/>
      <c r="Y16" s="101"/>
      <c r="Z16" s="102"/>
      <c r="AA16" s="113">
        <f>COUNTIF(C16:Z16,"○")</f>
        <v>0</v>
      </c>
      <c r="AB16" s="117">
        <f>COUNTIF(C16:Z16,"●")</f>
        <v>5</v>
      </c>
      <c r="AC16" s="120">
        <f>COUNTIF(C16:Z16,"△")</f>
        <v>0</v>
      </c>
      <c r="AD16" s="124">
        <v>6</v>
      </c>
    </row>
    <row r="17" spans="2:30" ht="21.75" customHeight="1">
      <c r="B17" s="109"/>
      <c r="C17" s="4">
        <v>12</v>
      </c>
      <c r="D17" s="3" t="s">
        <v>102</v>
      </c>
      <c r="E17" s="5">
        <v>53</v>
      </c>
      <c r="F17" s="4">
        <v>16</v>
      </c>
      <c r="G17" s="3" t="s">
        <v>102</v>
      </c>
      <c r="H17" s="5">
        <v>75</v>
      </c>
      <c r="I17" s="4">
        <v>17</v>
      </c>
      <c r="J17" s="3" t="s">
        <v>102</v>
      </c>
      <c r="K17" s="5">
        <v>29</v>
      </c>
      <c r="L17" s="4">
        <v>16</v>
      </c>
      <c r="M17" s="3" t="s">
        <v>102</v>
      </c>
      <c r="N17" s="5">
        <v>77</v>
      </c>
      <c r="O17" s="129"/>
      <c r="P17" s="130"/>
      <c r="Q17" s="135"/>
      <c r="R17" s="4">
        <v>29</v>
      </c>
      <c r="S17" s="3" t="s">
        <v>102</v>
      </c>
      <c r="T17" s="5">
        <v>49</v>
      </c>
      <c r="U17" s="4"/>
      <c r="V17" s="3" t="s">
        <v>102</v>
      </c>
      <c r="W17" s="5"/>
      <c r="X17" s="4"/>
      <c r="Y17" s="3" t="s">
        <v>102</v>
      </c>
      <c r="Z17" s="5"/>
      <c r="AA17" s="114"/>
      <c r="AB17" s="116"/>
      <c r="AC17" s="121"/>
      <c r="AD17" s="122"/>
    </row>
    <row r="18" spans="2:30" ht="12" customHeight="1">
      <c r="B18" s="109"/>
      <c r="C18" s="97">
        <v>43631</v>
      </c>
      <c r="D18" s="98"/>
      <c r="E18" s="99"/>
      <c r="F18" s="97">
        <v>43631</v>
      </c>
      <c r="G18" s="98"/>
      <c r="H18" s="99"/>
      <c r="I18" s="97">
        <v>43681</v>
      </c>
      <c r="J18" s="98"/>
      <c r="K18" s="99"/>
      <c r="L18" s="97">
        <v>43681</v>
      </c>
      <c r="M18" s="98"/>
      <c r="N18" s="99"/>
      <c r="O18" s="136"/>
      <c r="P18" s="137"/>
      <c r="Q18" s="138"/>
      <c r="R18" s="97">
        <v>43631</v>
      </c>
      <c r="S18" s="98"/>
      <c r="T18" s="99"/>
      <c r="U18" s="97" t="s">
        <v>103</v>
      </c>
      <c r="V18" s="98"/>
      <c r="W18" s="99"/>
      <c r="X18" s="97" t="s">
        <v>103</v>
      </c>
      <c r="Y18" s="98"/>
      <c r="Z18" s="99"/>
      <c r="AA18" s="8" t="s">
        <v>98</v>
      </c>
      <c r="AB18" s="9" t="s">
        <v>104</v>
      </c>
      <c r="AC18" s="10" t="s">
        <v>105</v>
      </c>
      <c r="AD18" s="123"/>
    </row>
    <row r="19" spans="2:30" ht="21" customHeight="1">
      <c r="B19" s="109" t="s">
        <v>58</v>
      </c>
      <c r="C19" s="100" t="s">
        <v>107</v>
      </c>
      <c r="D19" s="101"/>
      <c r="E19" s="102"/>
      <c r="F19" s="100" t="s">
        <v>107</v>
      </c>
      <c r="G19" s="101"/>
      <c r="H19" s="102"/>
      <c r="I19" s="100" t="s">
        <v>106</v>
      </c>
      <c r="J19" s="101"/>
      <c r="K19" s="102"/>
      <c r="L19" s="100" t="s">
        <v>107</v>
      </c>
      <c r="M19" s="101"/>
      <c r="N19" s="102"/>
      <c r="O19" s="100" t="s">
        <v>106</v>
      </c>
      <c r="P19" s="101"/>
      <c r="Q19" s="102"/>
      <c r="R19" s="126"/>
      <c r="S19" s="127"/>
      <c r="T19" s="139"/>
      <c r="U19" s="100"/>
      <c r="V19" s="101"/>
      <c r="W19" s="102"/>
      <c r="X19" s="100"/>
      <c r="Y19" s="101"/>
      <c r="Z19" s="102"/>
      <c r="AA19" s="113">
        <f>COUNTIF(C19:Z19,"○")</f>
        <v>2</v>
      </c>
      <c r="AB19" s="117">
        <f>COUNTIF(C19:Z19,"●")</f>
        <v>3</v>
      </c>
      <c r="AC19" s="120">
        <f>COUNTIF(C19:Z19,"△")</f>
        <v>0</v>
      </c>
      <c r="AD19" s="124">
        <v>4</v>
      </c>
    </row>
    <row r="20" spans="2:30" ht="21.75" customHeight="1">
      <c r="B20" s="109"/>
      <c r="C20" s="4">
        <v>17</v>
      </c>
      <c r="D20" s="3" t="s">
        <v>102</v>
      </c>
      <c r="E20" s="5">
        <v>89</v>
      </c>
      <c r="F20" s="4">
        <v>17</v>
      </c>
      <c r="G20" s="3" t="s">
        <v>102</v>
      </c>
      <c r="H20" s="5">
        <v>60</v>
      </c>
      <c r="I20" s="4">
        <v>32</v>
      </c>
      <c r="J20" s="3" t="s">
        <v>102</v>
      </c>
      <c r="K20" s="5">
        <v>28</v>
      </c>
      <c r="L20" s="4">
        <v>21</v>
      </c>
      <c r="M20" s="3" t="s">
        <v>102</v>
      </c>
      <c r="N20" s="5">
        <v>61</v>
      </c>
      <c r="O20" s="4">
        <v>49</v>
      </c>
      <c r="P20" s="3" t="s">
        <v>102</v>
      </c>
      <c r="Q20" s="5">
        <v>29</v>
      </c>
      <c r="R20" s="129"/>
      <c r="S20" s="130"/>
      <c r="T20" s="135"/>
      <c r="U20" s="4"/>
      <c r="V20" s="3" t="s">
        <v>102</v>
      </c>
      <c r="W20" s="5"/>
      <c r="X20" s="4"/>
      <c r="Y20" s="3" t="s">
        <v>102</v>
      </c>
      <c r="Z20" s="5"/>
      <c r="AA20" s="114"/>
      <c r="AB20" s="116"/>
      <c r="AC20" s="121"/>
      <c r="AD20" s="122"/>
    </row>
    <row r="21" spans="2:30" ht="12" customHeight="1">
      <c r="B21" s="109"/>
      <c r="C21" s="97">
        <v>43681</v>
      </c>
      <c r="D21" s="98"/>
      <c r="E21" s="99"/>
      <c r="F21" s="97">
        <v>43631</v>
      </c>
      <c r="G21" s="98"/>
      <c r="H21" s="99"/>
      <c r="I21" s="97">
        <v>43631</v>
      </c>
      <c r="J21" s="98"/>
      <c r="K21" s="99"/>
      <c r="L21" s="97">
        <v>43681</v>
      </c>
      <c r="M21" s="98"/>
      <c r="N21" s="99"/>
      <c r="O21" s="97">
        <v>43631</v>
      </c>
      <c r="P21" s="98"/>
      <c r="Q21" s="99"/>
      <c r="R21" s="136"/>
      <c r="S21" s="137"/>
      <c r="T21" s="138"/>
      <c r="U21" s="97" t="s">
        <v>103</v>
      </c>
      <c r="V21" s="98"/>
      <c r="W21" s="99"/>
      <c r="X21" s="97" t="s">
        <v>103</v>
      </c>
      <c r="Y21" s="98"/>
      <c r="Z21" s="99"/>
      <c r="AA21" s="8" t="s">
        <v>98</v>
      </c>
      <c r="AB21" s="9" t="s">
        <v>104</v>
      </c>
      <c r="AC21" s="10" t="s">
        <v>105</v>
      </c>
      <c r="AD21" s="123"/>
    </row>
    <row r="22" spans="2:30" ht="21.75" customHeight="1">
      <c r="B22" s="109" t="s">
        <v>111</v>
      </c>
      <c r="C22" s="100"/>
      <c r="D22" s="101"/>
      <c r="E22" s="102"/>
      <c r="F22" s="100"/>
      <c r="G22" s="101"/>
      <c r="H22" s="102"/>
      <c r="I22" s="100"/>
      <c r="J22" s="101"/>
      <c r="K22" s="102"/>
      <c r="L22" s="100"/>
      <c r="M22" s="101"/>
      <c r="N22" s="102"/>
      <c r="O22" s="100"/>
      <c r="P22" s="101"/>
      <c r="Q22" s="102"/>
      <c r="R22" s="100"/>
      <c r="S22" s="101"/>
      <c r="T22" s="102"/>
      <c r="U22" s="129"/>
      <c r="V22" s="130"/>
      <c r="W22" s="135"/>
      <c r="X22" s="100"/>
      <c r="Y22" s="101"/>
      <c r="Z22" s="103"/>
      <c r="AA22" s="113">
        <f>COUNTIF(C22:Z22,"○")</f>
        <v>0</v>
      </c>
      <c r="AB22" s="117">
        <f>COUNTIF(C22:Z22,"●")</f>
        <v>0</v>
      </c>
      <c r="AC22" s="120">
        <f>COUNTIF(C22:Z22,"△")</f>
        <v>0</v>
      </c>
      <c r="AD22" s="124"/>
    </row>
    <row r="23" spans="2:30" ht="21.75" customHeight="1">
      <c r="B23" s="109"/>
      <c r="C23" s="4"/>
      <c r="D23" s="3" t="s">
        <v>102</v>
      </c>
      <c r="E23" s="5"/>
      <c r="F23" s="4"/>
      <c r="G23" s="3" t="s">
        <v>102</v>
      </c>
      <c r="H23" s="5"/>
      <c r="I23" s="4"/>
      <c r="J23" s="3" t="s">
        <v>102</v>
      </c>
      <c r="K23" s="5"/>
      <c r="L23" s="4"/>
      <c r="M23" s="3" t="s">
        <v>102</v>
      </c>
      <c r="N23" s="5"/>
      <c r="O23" s="4"/>
      <c r="P23" s="3" t="s">
        <v>102</v>
      </c>
      <c r="Q23" s="5"/>
      <c r="R23" s="4"/>
      <c r="S23" s="3" t="s">
        <v>102</v>
      </c>
      <c r="T23" s="5"/>
      <c r="U23" s="129"/>
      <c r="V23" s="130"/>
      <c r="W23" s="135"/>
      <c r="X23" s="4"/>
      <c r="Y23" s="3" t="s">
        <v>102</v>
      </c>
      <c r="Z23" s="6"/>
      <c r="AA23" s="114"/>
      <c r="AB23" s="116"/>
      <c r="AC23" s="121"/>
      <c r="AD23" s="122"/>
    </row>
    <row r="24" spans="2:30" ht="12" customHeight="1">
      <c r="B24" s="109"/>
      <c r="C24" s="97" t="s">
        <v>103</v>
      </c>
      <c r="D24" s="98"/>
      <c r="E24" s="99"/>
      <c r="F24" s="97" t="s">
        <v>103</v>
      </c>
      <c r="G24" s="98"/>
      <c r="H24" s="99"/>
      <c r="I24" s="97" t="s">
        <v>103</v>
      </c>
      <c r="J24" s="98"/>
      <c r="K24" s="99"/>
      <c r="L24" s="97" t="s">
        <v>103</v>
      </c>
      <c r="M24" s="98"/>
      <c r="N24" s="99"/>
      <c r="O24" s="97" t="s">
        <v>103</v>
      </c>
      <c r="P24" s="98"/>
      <c r="Q24" s="99"/>
      <c r="R24" s="97" t="s">
        <v>103</v>
      </c>
      <c r="S24" s="98"/>
      <c r="T24" s="99"/>
      <c r="U24" s="136"/>
      <c r="V24" s="137"/>
      <c r="W24" s="138"/>
      <c r="X24" s="97" t="s">
        <v>103</v>
      </c>
      <c r="Y24" s="98"/>
      <c r="Z24" s="104"/>
      <c r="AA24" s="8" t="s">
        <v>98</v>
      </c>
      <c r="AB24" s="9" t="s">
        <v>104</v>
      </c>
      <c r="AC24" s="10" t="s">
        <v>105</v>
      </c>
      <c r="AD24" s="123"/>
    </row>
    <row r="25" spans="2:30" ht="21.75" customHeight="1">
      <c r="B25" s="109" t="s">
        <v>112</v>
      </c>
      <c r="C25" s="100"/>
      <c r="D25" s="101"/>
      <c r="E25" s="102"/>
      <c r="F25" s="100"/>
      <c r="G25" s="101"/>
      <c r="H25" s="102"/>
      <c r="I25" s="100"/>
      <c r="J25" s="101"/>
      <c r="K25" s="102"/>
      <c r="L25" s="100"/>
      <c r="M25" s="101"/>
      <c r="N25" s="102"/>
      <c r="O25" s="100"/>
      <c r="P25" s="101"/>
      <c r="Q25" s="102"/>
      <c r="R25" s="100"/>
      <c r="S25" s="101"/>
      <c r="T25" s="102"/>
      <c r="U25" s="100"/>
      <c r="V25" s="101"/>
      <c r="W25" s="102"/>
      <c r="X25" s="126"/>
      <c r="Y25" s="127"/>
      <c r="Z25" s="128"/>
      <c r="AA25" s="113">
        <f>COUNTIF(C25:Z25,"○")</f>
        <v>0</v>
      </c>
      <c r="AB25" s="117">
        <f>COUNTIF(C25:Z25,"●")</f>
        <v>0</v>
      </c>
      <c r="AC25" s="120">
        <f>COUNTIF(C25:Z25,"△")</f>
        <v>0</v>
      </c>
      <c r="AD25" s="124"/>
    </row>
    <row r="26" spans="2:30" ht="21.75" customHeight="1">
      <c r="B26" s="109"/>
      <c r="C26" s="4"/>
      <c r="D26" s="3" t="s">
        <v>102</v>
      </c>
      <c r="E26" s="5"/>
      <c r="F26" s="4"/>
      <c r="G26" s="3" t="s">
        <v>102</v>
      </c>
      <c r="H26" s="5"/>
      <c r="I26" s="4"/>
      <c r="J26" s="3" t="s">
        <v>102</v>
      </c>
      <c r="K26" s="5"/>
      <c r="L26" s="4"/>
      <c r="M26" s="3" t="s">
        <v>102</v>
      </c>
      <c r="N26" s="5"/>
      <c r="O26" s="4"/>
      <c r="P26" s="3" t="s">
        <v>102</v>
      </c>
      <c r="Q26" s="5"/>
      <c r="R26" s="4"/>
      <c r="S26" s="3" t="s">
        <v>102</v>
      </c>
      <c r="T26" s="5"/>
      <c r="U26" s="4"/>
      <c r="V26" s="3" t="s">
        <v>102</v>
      </c>
      <c r="W26" s="5"/>
      <c r="X26" s="129"/>
      <c r="Y26" s="130"/>
      <c r="Z26" s="131"/>
      <c r="AA26" s="114"/>
      <c r="AB26" s="116"/>
      <c r="AC26" s="121"/>
      <c r="AD26" s="122"/>
    </row>
    <row r="27" spans="2:30" ht="12" customHeight="1">
      <c r="B27" s="110"/>
      <c r="C27" s="105" t="s">
        <v>103</v>
      </c>
      <c r="D27" s="106"/>
      <c r="E27" s="107"/>
      <c r="F27" s="105" t="s">
        <v>103</v>
      </c>
      <c r="G27" s="106"/>
      <c r="H27" s="107"/>
      <c r="I27" s="105" t="s">
        <v>103</v>
      </c>
      <c r="J27" s="106"/>
      <c r="K27" s="107"/>
      <c r="L27" s="105" t="s">
        <v>103</v>
      </c>
      <c r="M27" s="106"/>
      <c r="N27" s="107"/>
      <c r="O27" s="105" t="s">
        <v>103</v>
      </c>
      <c r="P27" s="106"/>
      <c r="Q27" s="107"/>
      <c r="R27" s="105" t="s">
        <v>103</v>
      </c>
      <c r="S27" s="106"/>
      <c r="T27" s="107"/>
      <c r="U27" s="105" t="s">
        <v>103</v>
      </c>
      <c r="V27" s="106"/>
      <c r="W27" s="107"/>
      <c r="X27" s="132"/>
      <c r="Y27" s="133"/>
      <c r="Z27" s="134"/>
      <c r="AA27" s="11" t="s">
        <v>98</v>
      </c>
      <c r="AB27" s="12" t="s">
        <v>104</v>
      </c>
      <c r="AC27" s="13" t="s">
        <v>105</v>
      </c>
      <c r="AD27" s="125"/>
    </row>
    <row r="28" ht="30" customHeight="1"/>
    <row r="29" ht="30" customHeight="1"/>
    <row r="30" ht="30" customHeight="1"/>
  </sheetData>
  <sheetProtection/>
  <mergeCells count="173">
    <mergeCell ref="AC22:AC23"/>
    <mergeCell ref="AC25:AC26"/>
    <mergeCell ref="AD4:AD6"/>
    <mergeCell ref="AD7:AD9"/>
    <mergeCell ref="AD10:AD12"/>
    <mergeCell ref="AD13:AD15"/>
    <mergeCell ref="AD16:AD18"/>
    <mergeCell ref="AD19:AD21"/>
    <mergeCell ref="AD22:AD24"/>
    <mergeCell ref="AD25:AD27"/>
    <mergeCell ref="AC4:AC5"/>
    <mergeCell ref="AC7:AC8"/>
    <mergeCell ref="AC10:AC11"/>
    <mergeCell ref="AC13:AC14"/>
    <mergeCell ref="AC16:AC17"/>
    <mergeCell ref="AC19:AC20"/>
    <mergeCell ref="AA22:AA23"/>
    <mergeCell ref="AA25:AA26"/>
    <mergeCell ref="AB4:AB5"/>
    <mergeCell ref="AB7:AB8"/>
    <mergeCell ref="AB10:AB11"/>
    <mergeCell ref="AB13:AB14"/>
    <mergeCell ref="AB16:AB17"/>
    <mergeCell ref="AB19:AB20"/>
    <mergeCell ref="AB22:AB23"/>
    <mergeCell ref="AB25:AB26"/>
    <mergeCell ref="AA4:AA5"/>
    <mergeCell ref="AA7:AA8"/>
    <mergeCell ref="AA10:AA11"/>
    <mergeCell ref="AA13:AA14"/>
    <mergeCell ref="AA16:AA17"/>
    <mergeCell ref="AA19:AA20"/>
    <mergeCell ref="U27:W27"/>
    <mergeCell ref="B4:B6"/>
    <mergeCell ref="B7:B9"/>
    <mergeCell ref="B10:B12"/>
    <mergeCell ref="B13:B15"/>
    <mergeCell ref="B16:B18"/>
    <mergeCell ref="B19:B21"/>
    <mergeCell ref="B22:B24"/>
    <mergeCell ref="B25:B27"/>
    <mergeCell ref="R19:T21"/>
    <mergeCell ref="C27:E27"/>
    <mergeCell ref="F27:H27"/>
    <mergeCell ref="I27:K27"/>
    <mergeCell ref="L27:N27"/>
    <mergeCell ref="O27:Q27"/>
    <mergeCell ref="R27:T27"/>
    <mergeCell ref="X24:Z24"/>
    <mergeCell ref="C25:E25"/>
    <mergeCell ref="F25:H25"/>
    <mergeCell ref="I25:K25"/>
    <mergeCell ref="L25:N25"/>
    <mergeCell ref="O25:Q25"/>
    <mergeCell ref="R25:T25"/>
    <mergeCell ref="U25:W25"/>
    <mergeCell ref="U22:W24"/>
    <mergeCell ref="X25:Z27"/>
    <mergeCell ref="C24:E24"/>
    <mergeCell ref="F24:H24"/>
    <mergeCell ref="I24:K24"/>
    <mergeCell ref="L24:N24"/>
    <mergeCell ref="O24:Q24"/>
    <mergeCell ref="R24:T24"/>
    <mergeCell ref="X21:Z21"/>
    <mergeCell ref="C22:E22"/>
    <mergeCell ref="F22:H22"/>
    <mergeCell ref="I22:K22"/>
    <mergeCell ref="L22:N22"/>
    <mergeCell ref="O22:Q22"/>
    <mergeCell ref="R22:T22"/>
    <mergeCell ref="X22:Z22"/>
    <mergeCell ref="C21:E21"/>
    <mergeCell ref="F21:H21"/>
    <mergeCell ref="I21:K21"/>
    <mergeCell ref="L21:N21"/>
    <mergeCell ref="O21:Q21"/>
    <mergeCell ref="U21:W21"/>
    <mergeCell ref="X18:Z18"/>
    <mergeCell ref="C19:E19"/>
    <mergeCell ref="F19:H19"/>
    <mergeCell ref="I19:K19"/>
    <mergeCell ref="L19:N19"/>
    <mergeCell ref="O19:Q19"/>
    <mergeCell ref="U19:W19"/>
    <mergeCell ref="X19:Z19"/>
    <mergeCell ref="O16:Q18"/>
    <mergeCell ref="C18:E18"/>
    <mergeCell ref="F18:H18"/>
    <mergeCell ref="I18:K18"/>
    <mergeCell ref="L18:N18"/>
    <mergeCell ref="R18:T18"/>
    <mergeCell ref="U18:W18"/>
    <mergeCell ref="X15:Z15"/>
    <mergeCell ref="C16:E16"/>
    <mergeCell ref="F16:H16"/>
    <mergeCell ref="I16:K16"/>
    <mergeCell ref="L16:N16"/>
    <mergeCell ref="R16:T16"/>
    <mergeCell ref="U16:W16"/>
    <mergeCell ref="X16:Z16"/>
    <mergeCell ref="L13:N15"/>
    <mergeCell ref="C15:E15"/>
    <mergeCell ref="F15:H15"/>
    <mergeCell ref="I15:K15"/>
    <mergeCell ref="O15:Q15"/>
    <mergeCell ref="R15:T15"/>
    <mergeCell ref="U15:W15"/>
    <mergeCell ref="X12:Z12"/>
    <mergeCell ref="C13:E13"/>
    <mergeCell ref="F13:H13"/>
    <mergeCell ref="I13:K13"/>
    <mergeCell ref="O13:Q13"/>
    <mergeCell ref="R13:T13"/>
    <mergeCell ref="U13:W13"/>
    <mergeCell ref="X13:Z13"/>
    <mergeCell ref="I10:K12"/>
    <mergeCell ref="C12:E12"/>
    <mergeCell ref="F12:H12"/>
    <mergeCell ref="L12:N12"/>
    <mergeCell ref="O12:Q12"/>
    <mergeCell ref="R12:T12"/>
    <mergeCell ref="U12:W12"/>
    <mergeCell ref="X9:Z9"/>
    <mergeCell ref="C10:E10"/>
    <mergeCell ref="F10:H10"/>
    <mergeCell ref="L10:N10"/>
    <mergeCell ref="O10:Q10"/>
    <mergeCell ref="R10:T10"/>
    <mergeCell ref="U10:W10"/>
    <mergeCell ref="X10:Z10"/>
    <mergeCell ref="F7:H9"/>
    <mergeCell ref="C9:E9"/>
    <mergeCell ref="I9:K9"/>
    <mergeCell ref="L9:N9"/>
    <mergeCell ref="O9:Q9"/>
    <mergeCell ref="R9:T9"/>
    <mergeCell ref="U9:W9"/>
    <mergeCell ref="X6:Z6"/>
    <mergeCell ref="C7:E7"/>
    <mergeCell ref="I7:K7"/>
    <mergeCell ref="L7:N7"/>
    <mergeCell ref="O7:Q7"/>
    <mergeCell ref="R7:T7"/>
    <mergeCell ref="U7:W7"/>
    <mergeCell ref="X7:Z7"/>
    <mergeCell ref="C4:E6"/>
    <mergeCell ref="F6:H6"/>
    <mergeCell ref="I6:K6"/>
    <mergeCell ref="L6:N6"/>
    <mergeCell ref="O6:Q6"/>
    <mergeCell ref="R6:T6"/>
    <mergeCell ref="U6:W6"/>
    <mergeCell ref="R3:T3"/>
    <mergeCell ref="U3:W3"/>
    <mergeCell ref="X3:Z3"/>
    <mergeCell ref="F4:H4"/>
    <mergeCell ref="I4:K4"/>
    <mergeCell ref="L4:N4"/>
    <mergeCell ref="O4:Q4"/>
    <mergeCell ref="R4:T4"/>
    <mergeCell ref="U4:W4"/>
    <mergeCell ref="X4:Z4"/>
    <mergeCell ref="E1:L1"/>
    <mergeCell ref="M1:P1"/>
    <mergeCell ref="S1:T1"/>
    <mergeCell ref="X2:Z2"/>
    <mergeCell ref="AA2:AB2"/>
    <mergeCell ref="C3:E3"/>
    <mergeCell ref="F3:H3"/>
    <mergeCell ref="I3:K3"/>
    <mergeCell ref="L3:N3"/>
    <mergeCell ref="O3:Q3"/>
  </mergeCells>
  <dataValidations count="3">
    <dataValidation type="list" allowBlank="1" showInputMessage="1" showErrorMessage="1" sqref="T2 Q1">
      <formula1>"１,２,３"</formula1>
    </dataValidation>
    <dataValidation type="list" allowBlank="1" showInputMessage="1" showErrorMessage="1" sqref="V2:W2 S1:T1">
      <formula1>"Ａ,Ｂ,Ｃ"</formula1>
    </dataValidation>
    <dataValidation type="list" allowBlank="1" showInputMessage="1" showErrorMessage="1" sqref="C10:H10 C25:W25 O13:Z13 C13:K13 C7:E7 R16:Z16 C16:N16 C22:T22 C19:Q19 I7:Z7 U19:Z19 X22:Z22 L10:Z10 F4:Z4">
      <formula1>"○,●,△"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冨田 修一</dc:creator>
  <cp:keywords/>
  <dc:description/>
  <cp:lastModifiedBy>Owner</cp:lastModifiedBy>
  <dcterms:created xsi:type="dcterms:W3CDTF">2018-04-23T22:23:05Z</dcterms:created>
  <dcterms:modified xsi:type="dcterms:W3CDTF">2019-10-06T08:17:02Z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