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ou\Desktop\"/>
    </mc:Choice>
  </mc:AlternateContent>
  <bookViews>
    <workbookView xWindow="0" yWindow="0" windowWidth="20490" windowHeight="7770" activeTab="2"/>
  </bookViews>
  <sheets>
    <sheet name="リーグ分け" sheetId="11" r:id="rId1"/>
    <sheet name="記入見本" sheetId="10" r:id="rId2"/>
    <sheet name="女子２部Ａリーグ" sheetId="18" r:id="rId3"/>
    <sheet name="詳細" sheetId="17" r:id="rId4"/>
  </sheets>
  <definedNames>
    <definedName name="_xlnm.Print_Area" localSheetId="1">記入見本!$B$1:$AD$27</definedName>
    <definedName name="_xlnm.Print_Area" localSheetId="2">女子２部Ａリーグ!$B$2:$AA$24</definedName>
    <definedName name="_xlnm.Print_Area" localSheetId="3">詳細!$B$6:$J$58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4" i="18" l="1"/>
  <c r="O24" i="18" l="1"/>
  <c r="Z22" i="18"/>
  <c r="Y22" i="18"/>
  <c r="X22" i="18"/>
  <c r="Z19" i="18"/>
  <c r="Y19" i="18"/>
  <c r="X19" i="18"/>
  <c r="Z16" i="18"/>
  <c r="Y16" i="18"/>
  <c r="X16" i="18"/>
  <c r="Z13" i="18"/>
  <c r="Y13" i="18"/>
  <c r="X13" i="18"/>
  <c r="Z10" i="18"/>
  <c r="Y10" i="18"/>
  <c r="X10" i="18"/>
  <c r="Z7" i="18"/>
  <c r="Y7" i="18"/>
  <c r="X7" i="18"/>
  <c r="Z4" i="18"/>
  <c r="X4" i="18"/>
  <c r="U3" i="18"/>
  <c r="R3" i="18"/>
  <c r="O3" i="18"/>
  <c r="L3" i="18"/>
  <c r="I3" i="18"/>
  <c r="F3" i="18"/>
  <c r="C3" i="18"/>
  <c r="E56" i="17"/>
  <c r="D56" i="17"/>
  <c r="E54" i="17"/>
  <c r="D54" i="17"/>
  <c r="E51" i="17"/>
  <c r="D51" i="17"/>
  <c r="E49" i="17"/>
  <c r="D49" i="17"/>
  <c r="E46" i="17"/>
  <c r="D46" i="17"/>
  <c r="E44" i="17"/>
  <c r="D44" i="17"/>
  <c r="E10" i="17"/>
  <c r="D10" i="17"/>
  <c r="E35" i="17"/>
  <c r="D35" i="17"/>
  <c r="E18" i="17"/>
  <c r="D18" i="17"/>
  <c r="E31" i="17"/>
  <c r="D31" i="17"/>
  <c r="E29" i="17"/>
  <c r="D29" i="17"/>
  <c r="E14" i="17"/>
  <c r="D14" i="17"/>
  <c r="E25" i="17"/>
  <c r="D25" i="17"/>
  <c r="E22" i="17"/>
  <c r="D22" i="17"/>
  <c r="E33" i="17"/>
  <c r="D33" i="17"/>
  <c r="E16" i="17"/>
  <c r="D16" i="17"/>
  <c r="E27" i="17"/>
  <c r="D27" i="17"/>
  <c r="E12" i="17"/>
  <c r="D12" i="17"/>
  <c r="E37" i="17"/>
  <c r="D37" i="17"/>
  <c r="E8" i="17"/>
  <c r="D8" i="17"/>
  <c r="E6" i="17"/>
  <c r="D6" i="17"/>
  <c r="AC25" i="10" l="1"/>
  <c r="AB25" i="10"/>
  <c r="AA25" i="10"/>
  <c r="AC22" i="10"/>
  <c r="AB22" i="10"/>
  <c r="AA22" i="10"/>
  <c r="AC19" i="10"/>
  <c r="AB19" i="10"/>
  <c r="AA19" i="10"/>
  <c r="AC16" i="10"/>
  <c r="AB16" i="10"/>
  <c r="AA16" i="10"/>
  <c r="AC13" i="10"/>
  <c r="AB13" i="10"/>
  <c r="AA13" i="10"/>
  <c r="AC10" i="10"/>
  <c r="AB10" i="10"/>
  <c r="AA10" i="10"/>
  <c r="AC7" i="10"/>
  <c r="AB7" i="10"/>
  <c r="AA7" i="10"/>
  <c r="AC4" i="10"/>
  <c r="AB4" i="10"/>
  <c r="AA4" i="10"/>
  <c r="X3" i="10"/>
  <c r="U3" i="10"/>
  <c r="R3" i="10"/>
  <c r="O3" i="10"/>
  <c r="L3" i="10"/>
  <c r="I3" i="10"/>
  <c r="F3" i="10"/>
  <c r="C3" i="10"/>
</calcChain>
</file>

<file path=xl/comments1.xml><?xml version="1.0" encoding="utf-8"?>
<comments xmlns="http://schemas.openxmlformats.org/spreadsheetml/2006/main">
  <authors>
    <author>平田千枝子</author>
  </authors>
  <commentList>
    <comment ref="B7" authorId="0" shapeId="0">
      <text>
        <r>
          <rPr>
            <b/>
            <sz val="9"/>
            <color indexed="81"/>
            <rFont val="Meiryo UI"/>
            <family val="3"/>
            <charset val="128"/>
          </rPr>
          <t xml:space="preserve">チーム名:略式チーム名
</t>
        </r>
        <r>
          <rPr>
            <sz val="9"/>
            <color indexed="81"/>
            <rFont val="Meiryo UI"/>
            <family val="3"/>
            <charset val="128"/>
          </rPr>
          <t>B列に入力すれば，上のセルにも反映される。</t>
        </r>
      </text>
    </comment>
    <comment ref="I7" authorId="0" shapeId="0">
      <text>
        <r>
          <rPr>
            <b/>
            <sz val="9"/>
            <color indexed="81"/>
            <rFont val="Meiryo UI"/>
            <family val="3"/>
            <charset val="128"/>
          </rPr>
          <t xml:space="preserve">上段:勝敗をドロップダウンリストから選択
</t>
        </r>
        <r>
          <rPr>
            <sz val="9"/>
            <color indexed="81"/>
            <rFont val="Meiryo UI"/>
            <family val="3"/>
            <charset val="128"/>
          </rPr>
          <t>〇：勝ち　　●：負け　　△：引き分け</t>
        </r>
      </text>
    </comment>
    <comment ref="AA7" authorId="0" shapeId="0">
      <text>
        <r>
          <rPr>
            <b/>
            <sz val="9"/>
            <color indexed="81"/>
            <rFont val="Meiryo UI"/>
            <family val="3"/>
            <charset val="128"/>
          </rPr>
          <t>勝敗数:入力不要</t>
        </r>
        <r>
          <rPr>
            <sz val="9"/>
            <color indexed="81"/>
            <rFont val="Meiryo UI"/>
            <family val="3"/>
            <charset val="128"/>
          </rPr>
          <t xml:space="preserve">
上段に〇●△を選択すれば，
自動的にの数をカウントする。</t>
        </r>
      </text>
    </comment>
    <comment ref="K8" authorId="0" shapeId="0">
      <text>
        <r>
          <rPr>
            <b/>
            <sz val="9"/>
            <color indexed="81"/>
            <rFont val="Meiryo UI"/>
            <family val="3"/>
            <charset val="128"/>
          </rPr>
          <t xml:space="preserve">中段:スコア
</t>
        </r>
        <r>
          <rPr>
            <sz val="9"/>
            <color indexed="81"/>
            <rFont val="Meiryo UI"/>
            <family val="3"/>
            <charset val="128"/>
          </rPr>
          <t>左側に自チームのスコアを入力する。</t>
        </r>
      </text>
    </comment>
    <comment ref="I9" authorId="0" shapeId="0">
      <text>
        <r>
          <rPr>
            <b/>
            <sz val="9"/>
            <color indexed="81"/>
            <rFont val="Meiryo UI"/>
            <family val="3"/>
            <charset val="128"/>
          </rPr>
          <t>下段:試合日
「</t>
        </r>
        <r>
          <rPr>
            <sz val="9"/>
            <color indexed="81"/>
            <rFont val="Meiryo UI"/>
            <family val="3"/>
            <charset val="128"/>
          </rPr>
          <t>6/12」と入力すれば，
「6月12日」と表示される。</t>
        </r>
      </text>
    </comment>
    <comment ref="AD13" authorId="0" shapeId="0">
      <text>
        <r>
          <rPr>
            <b/>
            <sz val="9"/>
            <color indexed="81"/>
            <rFont val="Meiryo UI"/>
            <family val="3"/>
            <charset val="128"/>
          </rPr>
          <t xml:space="preserve">順位:
</t>
        </r>
        <r>
          <rPr>
            <sz val="9"/>
            <color indexed="81"/>
            <rFont val="Meiryo UI"/>
            <family val="3"/>
            <charset val="128"/>
          </rPr>
          <t>全日程終了後，記入する。</t>
        </r>
      </text>
    </comment>
  </commentList>
</comments>
</file>

<file path=xl/sharedStrings.xml><?xml version="1.0" encoding="utf-8"?>
<sst xmlns="http://schemas.openxmlformats.org/spreadsheetml/2006/main" count="517" uniqueCount="174">
  <si>
    <t>勝</t>
    <rPh sb="0" eb="1">
      <t>カ</t>
    </rPh>
    <phoneticPr fontId="1"/>
  </si>
  <si>
    <t>負</t>
    <rPh sb="0" eb="1">
      <t>マ</t>
    </rPh>
    <phoneticPr fontId="1"/>
  </si>
  <si>
    <t>順位</t>
    <rPh sb="0" eb="2">
      <t>ジュンイ</t>
    </rPh>
    <phoneticPr fontId="1"/>
  </si>
  <si>
    <t>引分け</t>
    <rPh sb="0" eb="2">
      <t>ヒキワ</t>
    </rPh>
    <phoneticPr fontId="1"/>
  </si>
  <si>
    <t>-</t>
    <phoneticPr fontId="1"/>
  </si>
  <si>
    <t>月　日</t>
    <rPh sb="0" eb="1">
      <t>ガツ</t>
    </rPh>
    <rPh sb="2" eb="3">
      <t>ニチ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</si>
  <si>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</si>
  <si>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</si>
  <si>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分</t>
    <rPh sb="0" eb="1">
      <t>ワ</t>
    </rPh>
    <phoneticPr fontId="1"/>
  </si>
  <si>
    <t>○</t>
  </si>
  <si>
    <t>（チーム名）</t>
    <rPh sb="4" eb="5">
      <t>メイ</t>
    </rPh>
    <phoneticPr fontId="1"/>
  </si>
  <si>
    <t>年度</t>
    <rPh sb="0" eb="2">
      <t>ネンド</t>
    </rPh>
    <phoneticPr fontId="1"/>
  </si>
  <si>
    <t>部</t>
    <rPh sb="0" eb="1">
      <t>ブ</t>
    </rPh>
    <phoneticPr fontId="1"/>
  </si>
  <si>
    <t>リーグ</t>
    <phoneticPr fontId="1"/>
  </si>
  <si>
    <t>Ａ</t>
  </si>
  <si>
    <t>県リーグ戦　星取表</t>
    <rPh sb="0" eb="1">
      <t>ケン</t>
    </rPh>
    <rPh sb="4" eb="5">
      <t>セン</t>
    </rPh>
    <rPh sb="6" eb="9">
      <t>ホシトリヒョウ</t>
    </rPh>
    <phoneticPr fontId="1"/>
  </si>
  <si>
    <t>運営責任者</t>
    <phoneticPr fontId="1"/>
  </si>
  <si>
    <t>岡山県バスケットボール協会　U12部会</t>
    <rPh sb="0" eb="3">
      <t>オカヤマケン</t>
    </rPh>
    <rPh sb="11" eb="13">
      <t>キョウカイ</t>
    </rPh>
    <rPh sb="17" eb="19">
      <t>ブカイ</t>
    </rPh>
    <phoneticPr fontId="1"/>
  </si>
  <si>
    <t>【女子】</t>
    <rPh sb="1" eb="3">
      <t>ジョシ</t>
    </rPh>
    <phoneticPr fontId="1"/>
  </si>
  <si>
    <t>●</t>
  </si>
  <si>
    <t>岡山</t>
    <rPh sb="0" eb="2">
      <t>オカヤマ</t>
    </rPh>
    <phoneticPr fontId="1"/>
  </si>
  <si>
    <t>倉敷</t>
    <rPh sb="0" eb="2">
      <t>クラシキ</t>
    </rPh>
    <phoneticPr fontId="1"/>
  </si>
  <si>
    <t>総社</t>
    <rPh sb="0" eb="2">
      <t>ソウジャ</t>
    </rPh>
    <phoneticPr fontId="1"/>
  </si>
  <si>
    <t>玉野</t>
    <rPh sb="0" eb="2">
      <t>タマノ</t>
    </rPh>
    <phoneticPr fontId="1"/>
  </si>
  <si>
    <t>新見</t>
    <rPh sb="0" eb="2">
      <t>ニイミ</t>
    </rPh>
    <phoneticPr fontId="1"/>
  </si>
  <si>
    <t>津山</t>
    <rPh sb="0" eb="2">
      <t>ツヤマ</t>
    </rPh>
    <phoneticPr fontId="1"/>
  </si>
  <si>
    <t>東備</t>
    <rPh sb="0" eb="2">
      <t>トウビ</t>
    </rPh>
    <phoneticPr fontId="1"/>
  </si>
  <si>
    <t>△</t>
  </si>
  <si>
    <t>美作</t>
    <rPh sb="0" eb="2">
      <t>ミマサカ</t>
    </rPh>
    <phoneticPr fontId="1"/>
  </si>
  <si>
    <t>1部</t>
    <rPh sb="1" eb="2">
      <t>ブ</t>
    </rPh>
    <phoneticPr fontId="1"/>
  </si>
  <si>
    <t>陵南</t>
    <rPh sb="0" eb="2">
      <t>リョウナン</t>
    </rPh>
    <phoneticPr fontId="1"/>
  </si>
  <si>
    <t>西御南</t>
    <rPh sb="0" eb="1">
      <t>ニシ</t>
    </rPh>
    <rPh sb="1" eb="3">
      <t>ミナン</t>
    </rPh>
    <phoneticPr fontId="1"/>
  </si>
  <si>
    <t>万寿</t>
    <rPh sb="0" eb="2">
      <t>マス</t>
    </rPh>
    <phoneticPr fontId="1"/>
  </si>
  <si>
    <t>芳泉</t>
    <rPh sb="0" eb="2">
      <t>ホウセン</t>
    </rPh>
    <phoneticPr fontId="1"/>
  </si>
  <si>
    <t>伊島</t>
    <rPh sb="0" eb="2">
      <t>イシマ</t>
    </rPh>
    <phoneticPr fontId="1"/>
  </si>
  <si>
    <t>中洲</t>
    <rPh sb="0" eb="2">
      <t>ナカス</t>
    </rPh>
    <phoneticPr fontId="1"/>
  </si>
  <si>
    <t>KIZUNA</t>
    <phoneticPr fontId="1"/>
  </si>
  <si>
    <t>長船</t>
    <rPh sb="0" eb="2">
      <t>オサフネ</t>
    </rPh>
    <phoneticPr fontId="1"/>
  </si>
  <si>
    <t>みつ</t>
    <phoneticPr fontId="1"/>
  </si>
  <si>
    <t>NEXUS</t>
    <phoneticPr fontId="1"/>
  </si>
  <si>
    <t>加茂</t>
    <rPh sb="0" eb="2">
      <t>カモ</t>
    </rPh>
    <phoneticPr fontId="1"/>
  </si>
  <si>
    <t>山手</t>
    <rPh sb="0" eb="2">
      <t>ヤマテ</t>
    </rPh>
    <phoneticPr fontId="1"/>
  </si>
  <si>
    <t>吉備</t>
    <rPh sb="0" eb="2">
      <t>キビ</t>
    </rPh>
    <phoneticPr fontId="1"/>
  </si>
  <si>
    <t>2部</t>
    <rPh sb="1" eb="2">
      <t>ブ</t>
    </rPh>
    <phoneticPr fontId="1"/>
  </si>
  <si>
    <t>ラビッツ</t>
    <phoneticPr fontId="1"/>
  </si>
  <si>
    <t>倉敷北</t>
    <rPh sb="0" eb="2">
      <t>クラシキ</t>
    </rPh>
    <rPh sb="2" eb="3">
      <t>キタ</t>
    </rPh>
    <phoneticPr fontId="1"/>
  </si>
  <si>
    <t>大高</t>
    <rPh sb="0" eb="2">
      <t>オオタカ</t>
    </rPh>
    <phoneticPr fontId="1"/>
  </si>
  <si>
    <t>邑久</t>
    <rPh sb="0" eb="2">
      <t>オク</t>
    </rPh>
    <phoneticPr fontId="1"/>
  </si>
  <si>
    <t>岡山西南</t>
    <rPh sb="0" eb="2">
      <t>オカヤマ</t>
    </rPh>
    <rPh sb="2" eb="4">
      <t>セイナン</t>
    </rPh>
    <phoneticPr fontId="1"/>
  </si>
  <si>
    <t>早島</t>
    <rPh sb="0" eb="2">
      <t>ハヤシマ</t>
    </rPh>
    <phoneticPr fontId="1"/>
  </si>
  <si>
    <t>勝山</t>
    <rPh sb="0" eb="2">
      <t>カツヤマ</t>
    </rPh>
    <phoneticPr fontId="1"/>
  </si>
  <si>
    <t>桃丘</t>
    <rPh sb="0" eb="2">
      <t>モモガオカ</t>
    </rPh>
    <phoneticPr fontId="1"/>
  </si>
  <si>
    <t>清音</t>
    <rPh sb="0" eb="2">
      <t>キヨネ</t>
    </rPh>
    <phoneticPr fontId="1"/>
  </si>
  <si>
    <t>福田</t>
    <rPh sb="0" eb="2">
      <t>フクダ</t>
    </rPh>
    <phoneticPr fontId="1"/>
  </si>
  <si>
    <t>ワラビーズ</t>
    <phoneticPr fontId="1"/>
  </si>
  <si>
    <t>桃太郎</t>
    <rPh sb="0" eb="3">
      <t>モモタロウ</t>
    </rPh>
    <phoneticPr fontId="1"/>
  </si>
  <si>
    <t>3部</t>
    <rPh sb="1" eb="2">
      <t>ブ</t>
    </rPh>
    <phoneticPr fontId="1"/>
  </si>
  <si>
    <t>日比</t>
    <rPh sb="0" eb="2">
      <t>ヒビ</t>
    </rPh>
    <phoneticPr fontId="1"/>
  </si>
  <si>
    <t>真備</t>
    <rPh sb="0" eb="2">
      <t>マビ</t>
    </rPh>
    <phoneticPr fontId="1"/>
  </si>
  <si>
    <t>志戸部</t>
    <rPh sb="0" eb="3">
      <t>シトベ</t>
    </rPh>
    <phoneticPr fontId="1"/>
  </si>
  <si>
    <t>鴨方</t>
    <rPh sb="0" eb="2">
      <t>カモガタ</t>
    </rPh>
    <phoneticPr fontId="1"/>
  </si>
  <si>
    <t>総社西</t>
    <rPh sb="0" eb="2">
      <t>ソウジャ</t>
    </rPh>
    <rPh sb="2" eb="3">
      <t>ニシ</t>
    </rPh>
    <phoneticPr fontId="1"/>
  </si>
  <si>
    <t>岡山県バスケットボール協会　U12部会</t>
    <rPh sb="0" eb="2">
      <t>オカヤマ</t>
    </rPh>
    <rPh sb="2" eb="3">
      <t>ケン</t>
    </rPh>
    <rPh sb="11" eb="13">
      <t>キョウカイ</t>
    </rPh>
    <rPh sb="17" eb="19">
      <t>ブカイ</t>
    </rPh>
    <phoneticPr fontId="14"/>
  </si>
  <si>
    <t>女子</t>
    <rPh sb="0" eb="2">
      <t>ジョシ</t>
    </rPh>
    <phoneticPr fontId="14"/>
  </si>
  <si>
    <t>日程調整アンケート送付先</t>
    <rPh sb="0" eb="4">
      <t>ニッテイチョウセイ</t>
    </rPh>
    <rPh sb="9" eb="12">
      <t>ソウフサキ</t>
    </rPh>
    <phoneticPr fontId="14"/>
  </si>
  <si>
    <t>Aリーグ</t>
    <phoneticPr fontId="14"/>
  </si>
  <si>
    <t>チーム名</t>
    <rPh sb="3" eb="4">
      <t>メイ</t>
    </rPh>
    <phoneticPr fontId="14"/>
  </si>
  <si>
    <t>地区</t>
    <rPh sb="0" eb="2">
      <t>チク</t>
    </rPh>
    <phoneticPr fontId="14"/>
  </si>
  <si>
    <t>運営責任者</t>
    <rPh sb="0" eb="2">
      <t>ウンエイ</t>
    </rPh>
    <rPh sb="2" eb="5">
      <t>セキニンシャ</t>
    </rPh>
    <phoneticPr fontId="14"/>
  </si>
  <si>
    <t>〈女子〉</t>
    <rPh sb="1" eb="3">
      <t>ジョシ</t>
    </rPh>
    <phoneticPr fontId="14"/>
  </si>
  <si>
    <t>リーグ</t>
    <phoneticPr fontId="14"/>
  </si>
  <si>
    <t>チーム</t>
    <phoneticPr fontId="14"/>
  </si>
  <si>
    <t>　連絡先</t>
    <rPh sb="1" eb="4">
      <t>レンラクサキ</t>
    </rPh>
    <phoneticPr fontId="14"/>
  </si>
  <si>
    <t>岡山</t>
    <rPh sb="0" eb="2">
      <t>オカヤマ</t>
    </rPh>
    <phoneticPr fontId="14"/>
  </si>
  <si>
    <t>加藤</t>
    <rPh sb="0" eb="2">
      <t>カトウ</t>
    </rPh>
    <phoneticPr fontId="14"/>
  </si>
  <si>
    <t>倉敷</t>
    <rPh sb="0" eb="2">
      <t>クラシキ</t>
    </rPh>
    <phoneticPr fontId="14"/>
  </si>
  <si>
    <t>江田</t>
    <rPh sb="0" eb="2">
      <t>エダ</t>
    </rPh>
    <phoneticPr fontId="14"/>
  </si>
  <si>
    <t>1部</t>
    <rPh sb="1" eb="2">
      <t>ブ</t>
    </rPh>
    <phoneticPr fontId="14"/>
  </si>
  <si>
    <t>長谷川　健次</t>
    <rPh sb="0" eb="3">
      <t>ハセガワ</t>
    </rPh>
    <rPh sb="4" eb="6">
      <t>ケンジ</t>
    </rPh>
    <phoneticPr fontId="14"/>
  </si>
  <si>
    <t>陵南</t>
    <rPh sb="0" eb="2">
      <t>リョウナン</t>
    </rPh>
    <phoneticPr fontId="14"/>
  </si>
  <si>
    <t>uncle.dribblers-bells.4@sky.plala.or.jp</t>
    <phoneticPr fontId="14"/>
  </si>
  <si>
    <t>Bリーグ</t>
    <phoneticPr fontId="14"/>
  </si>
  <si>
    <t>安原　直樹</t>
    <rPh sb="0" eb="2">
      <t>ヤスハラ</t>
    </rPh>
    <rPh sb="3" eb="5">
      <t>ナオキ</t>
    </rPh>
    <phoneticPr fontId="14"/>
  </si>
  <si>
    <t>伊島</t>
    <rPh sb="0" eb="2">
      <t>イシマ</t>
    </rPh>
    <phoneticPr fontId="14"/>
  </si>
  <si>
    <t>i_twinkles@yahoo.co.jp</t>
    <phoneticPr fontId="14"/>
  </si>
  <si>
    <t>岡本</t>
    <rPh sb="0" eb="2">
      <t>オカモト</t>
    </rPh>
    <phoneticPr fontId="14"/>
  </si>
  <si>
    <t>総社</t>
    <rPh sb="0" eb="2">
      <t>ソウジャ</t>
    </rPh>
    <phoneticPr fontId="14"/>
  </si>
  <si>
    <t>小橋</t>
    <rPh sb="0" eb="2">
      <t>コバシ</t>
    </rPh>
    <phoneticPr fontId="14"/>
  </si>
  <si>
    <t>2部</t>
    <rPh sb="1" eb="2">
      <t>ブ</t>
    </rPh>
    <phoneticPr fontId="14"/>
  </si>
  <si>
    <t>加藤　明子</t>
    <rPh sb="0" eb="2">
      <t>カトウ</t>
    </rPh>
    <rPh sb="3" eb="5">
      <t>アキコ</t>
    </rPh>
    <phoneticPr fontId="14"/>
  </si>
  <si>
    <t>岡山西南</t>
    <rPh sb="0" eb="4">
      <t>オカヤマセイナン</t>
    </rPh>
    <phoneticPr fontId="14"/>
  </si>
  <si>
    <t>a.kato1213@gmail.com</t>
    <phoneticPr fontId="14"/>
  </si>
  <si>
    <t>長谷川</t>
    <rPh sb="0" eb="3">
      <t>ハセガワ</t>
    </rPh>
    <phoneticPr fontId="14"/>
  </si>
  <si>
    <t>児島</t>
    <rPh sb="0" eb="2">
      <t>コジマ</t>
    </rPh>
    <phoneticPr fontId="14"/>
  </si>
  <si>
    <t>玉野</t>
    <rPh sb="0" eb="2">
      <t>タマノ</t>
    </rPh>
    <phoneticPr fontId="14"/>
  </si>
  <si>
    <t>森末　浩章</t>
    <rPh sb="0" eb="2">
      <t>モリスエ</t>
    </rPh>
    <rPh sb="3" eb="5">
      <t>ヒロアキ</t>
    </rPh>
    <phoneticPr fontId="14"/>
  </si>
  <si>
    <t>桃太郎</t>
    <rPh sb="0" eb="3">
      <t>モモタロウ</t>
    </rPh>
    <phoneticPr fontId="14"/>
  </si>
  <si>
    <t>zoom_flght_5_2003_5@yahoo.co.jp</t>
    <phoneticPr fontId="14"/>
  </si>
  <si>
    <t>安原</t>
    <rPh sb="0" eb="2">
      <t>ヤスハラ</t>
    </rPh>
    <phoneticPr fontId="14"/>
  </si>
  <si>
    <t>新見中央</t>
    <rPh sb="0" eb="2">
      <t>ニイミ</t>
    </rPh>
    <rPh sb="2" eb="4">
      <t>チュウオウ</t>
    </rPh>
    <phoneticPr fontId="14"/>
  </si>
  <si>
    <t>新見</t>
    <rPh sb="0" eb="2">
      <t>ニイミ</t>
    </rPh>
    <phoneticPr fontId="14"/>
  </si>
  <si>
    <t>3部</t>
    <rPh sb="1" eb="2">
      <t>ブ</t>
    </rPh>
    <phoneticPr fontId="14"/>
  </si>
  <si>
    <t>江田　研一郎</t>
    <rPh sb="0" eb="2">
      <t>エダ</t>
    </rPh>
    <rPh sb="3" eb="6">
      <t>ケンイチロウ</t>
    </rPh>
    <phoneticPr fontId="14"/>
  </si>
  <si>
    <t>真備</t>
    <rPh sb="0" eb="2">
      <t>マビ</t>
    </rPh>
    <phoneticPr fontId="14"/>
  </si>
  <si>
    <t>mabimbc@yahoo.co.jp</t>
    <phoneticPr fontId="14"/>
  </si>
  <si>
    <t>東備</t>
    <rPh sb="0" eb="2">
      <t>トウビ</t>
    </rPh>
    <phoneticPr fontId="14"/>
  </si>
  <si>
    <t>美作</t>
    <rPh sb="0" eb="2">
      <t>ミマサカ</t>
    </rPh>
    <phoneticPr fontId="14"/>
  </si>
  <si>
    <t>津山城西</t>
    <rPh sb="0" eb="2">
      <t>ツヤマ</t>
    </rPh>
    <rPh sb="2" eb="4">
      <t>ジョウセイ</t>
    </rPh>
    <phoneticPr fontId="14"/>
  </si>
  <si>
    <t>大谷</t>
    <rPh sb="0" eb="2">
      <t>オオタニ</t>
    </rPh>
    <phoneticPr fontId="14"/>
  </si>
  <si>
    <t>鶴山さくら</t>
    <rPh sb="0" eb="2">
      <t>カクザン</t>
    </rPh>
    <phoneticPr fontId="14"/>
  </si>
  <si>
    <t>下山</t>
    <rPh sb="0" eb="2">
      <t>シモヤマ</t>
    </rPh>
    <phoneticPr fontId="14"/>
  </si>
  <si>
    <t>本田</t>
    <rPh sb="0" eb="2">
      <t>ホンダ</t>
    </rPh>
    <phoneticPr fontId="14"/>
  </si>
  <si>
    <t>森末</t>
    <rPh sb="0" eb="2">
      <t>モリスエ</t>
    </rPh>
    <phoneticPr fontId="14"/>
  </si>
  <si>
    <t>上市</t>
    <rPh sb="0" eb="2">
      <t>カミイチ</t>
    </rPh>
    <phoneticPr fontId="14"/>
  </si>
  <si>
    <t>山町連合</t>
    <rPh sb="0" eb="1">
      <t>ヤマ</t>
    </rPh>
    <rPh sb="1" eb="2">
      <t>マチ</t>
    </rPh>
    <rPh sb="2" eb="4">
      <t>レンゴウ</t>
    </rPh>
    <phoneticPr fontId="1"/>
  </si>
  <si>
    <t>児島</t>
    <rPh sb="0" eb="2">
      <t>コジマ</t>
    </rPh>
    <phoneticPr fontId="1"/>
  </si>
  <si>
    <t>加藤明子</t>
    <rPh sb="0" eb="2">
      <t>カトウ</t>
    </rPh>
    <rPh sb="2" eb="4">
      <t>アキコ</t>
    </rPh>
    <phoneticPr fontId="1"/>
  </si>
  <si>
    <t>岡山西南</t>
    <rPh sb="0" eb="2">
      <t>オカヤマ</t>
    </rPh>
    <rPh sb="2" eb="4">
      <t>セイナン</t>
    </rPh>
    <phoneticPr fontId="17"/>
  </si>
  <si>
    <t>ラビッツ</t>
    <phoneticPr fontId="17"/>
  </si>
  <si>
    <t>邑久</t>
    <rPh sb="0" eb="2">
      <t>オク</t>
    </rPh>
    <phoneticPr fontId="17"/>
  </si>
  <si>
    <t>児島</t>
    <rPh sb="0" eb="2">
      <t>コジマ</t>
    </rPh>
    <phoneticPr fontId="17"/>
  </si>
  <si>
    <t>倉北</t>
    <rPh sb="0" eb="1">
      <t>クラ</t>
    </rPh>
    <rPh sb="1" eb="2">
      <t>キタ</t>
    </rPh>
    <phoneticPr fontId="17"/>
  </si>
  <si>
    <t>勝山</t>
    <rPh sb="0" eb="2">
      <t>カツヤマ</t>
    </rPh>
    <phoneticPr fontId="17"/>
  </si>
  <si>
    <t>福田</t>
    <rPh sb="0" eb="2">
      <t>フクダ</t>
    </rPh>
    <phoneticPr fontId="17"/>
  </si>
  <si>
    <t>9:00</t>
    <phoneticPr fontId="17"/>
  </si>
  <si>
    <t>10:00</t>
    <phoneticPr fontId="17"/>
  </si>
  <si>
    <t>11:00</t>
    <phoneticPr fontId="17"/>
  </si>
  <si>
    <t>12:00</t>
    <phoneticPr fontId="17"/>
  </si>
  <si>
    <t>13:00</t>
    <phoneticPr fontId="17"/>
  </si>
  <si>
    <t>14:00</t>
    <phoneticPr fontId="17"/>
  </si>
  <si>
    <t>6/2（日)</t>
    <rPh sb="4" eb="5">
      <t>ヒ</t>
    </rPh>
    <phoneticPr fontId="1"/>
  </si>
  <si>
    <t>7/7(日)</t>
    <rPh sb="4" eb="5">
      <t>ヒ</t>
    </rPh>
    <phoneticPr fontId="1"/>
  </si>
  <si>
    <t>岡山福田小</t>
    <rPh sb="0" eb="2">
      <t>オカヤマ</t>
    </rPh>
    <rPh sb="2" eb="4">
      <t>フクダ</t>
    </rPh>
    <rPh sb="4" eb="5">
      <t>ショウ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</si>
  <si>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</si>
  <si>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</si>
  <si>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</si>
  <si>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</si>
  <si>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</si>
  <si>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</si>
  <si>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</si>
  <si>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T/O</t>
    <phoneticPr fontId="1"/>
  </si>
  <si>
    <t>五福小</t>
    <rPh sb="0" eb="1">
      <t>ゴ</t>
    </rPh>
    <rPh sb="1" eb="2">
      <t>フク</t>
    </rPh>
    <rPh sb="2" eb="3">
      <t>ショウ</t>
    </rPh>
    <phoneticPr fontId="1"/>
  </si>
  <si>
    <t>⇒審判：基本的には帯同</t>
    <rPh sb="1" eb="3">
      <t>シンパン</t>
    </rPh>
    <rPh sb="4" eb="6">
      <t>キホン</t>
    </rPh>
    <rPh sb="6" eb="7">
      <t>テキ</t>
    </rPh>
    <rPh sb="9" eb="11">
      <t>タイドウ</t>
    </rPh>
    <phoneticPr fontId="1"/>
  </si>
  <si>
    <t>中山　真里</t>
  </si>
  <si>
    <t>平松泰光</t>
  </si>
  <si>
    <t>宇山　佳子</t>
  </si>
  <si>
    <t>katsuyama_minibas@yahoo.co.jp</t>
  </si>
  <si>
    <t>那須　健二</t>
  </si>
  <si>
    <t>澤田　和子</t>
  </si>
  <si>
    <t>sa kkhmy@yahoo.co.jp</t>
  </si>
  <si>
    <t>6/9（日)</t>
    <rPh sb="4" eb="5">
      <t>ヒ</t>
    </rPh>
    <phoneticPr fontId="1"/>
  </si>
  <si>
    <t>福田</t>
    <rPh sb="0" eb="2">
      <t>フクダ</t>
    </rPh>
    <phoneticPr fontId="14"/>
  </si>
  <si>
    <t>邑久</t>
    <rPh sb="0" eb="2">
      <t>オク</t>
    </rPh>
    <phoneticPr fontId="14"/>
  </si>
  <si>
    <t>ラビッツ</t>
    <phoneticPr fontId="14"/>
  </si>
  <si>
    <t>勝山</t>
    <rPh sb="0" eb="2">
      <t>カツヤマ</t>
    </rPh>
    <phoneticPr fontId="14"/>
  </si>
  <si>
    <t>倉敷北</t>
    <rPh sb="0" eb="2">
      <t>クラシキ</t>
    </rPh>
    <rPh sb="2" eb="3">
      <t>キタ</t>
    </rPh>
    <phoneticPr fontId="14"/>
  </si>
  <si>
    <t>西南</t>
    <rPh sb="0" eb="2">
      <t>セイナン</t>
    </rPh>
    <phoneticPr fontId="1"/>
  </si>
  <si>
    <t>西南</t>
    <rPh sb="0" eb="2">
      <t>セイナン</t>
    </rPh>
    <phoneticPr fontId="14"/>
  </si>
  <si>
    <t>6/16（日)</t>
    <rPh sb="5" eb="6">
      <t>ヒ</t>
    </rPh>
    <phoneticPr fontId="1"/>
  </si>
  <si>
    <t>児島</t>
    <phoneticPr fontId="1"/>
  </si>
  <si>
    <t>倉敷北</t>
    <phoneticPr fontId="1"/>
  </si>
  <si>
    <t>福田</t>
    <phoneticPr fontId="1"/>
  </si>
  <si>
    <t>勝山</t>
    <phoneticPr fontId="1"/>
  </si>
  <si>
    <t>wakaba18_20jk4ojk@yahoo.co.jp</t>
  </si>
  <si>
    <t>香川　知子</t>
    <rPh sb="0" eb="2">
      <t>カガワ</t>
    </rPh>
    <rPh sb="3" eb="5">
      <t>トモコ</t>
    </rPh>
    <phoneticPr fontId="1"/>
  </si>
  <si>
    <t>柴田</t>
    <rPh sb="0" eb="2">
      <t>シバタ</t>
    </rPh>
    <phoneticPr fontId="1"/>
  </si>
  <si>
    <t>西南</t>
    <phoneticPr fontId="1"/>
  </si>
  <si>
    <t>mari.nkym223@gmail.com</t>
    <phoneticPr fontId="1"/>
  </si>
  <si>
    <t>nasuken21@mx3.et.tiki.ne.jp</t>
    <phoneticPr fontId="1"/>
  </si>
  <si>
    <t>buzzerbeateryasu@yahoo.co.jp</t>
    <phoneticPr fontId="1"/>
  </si>
  <si>
    <t>a.kato1213@gmail.com</t>
    <phoneticPr fontId="1"/>
  </si>
  <si>
    <t>↓</t>
    <phoneticPr fontId="1"/>
  </si>
  <si>
    <t>○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</si>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</sst>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0.0_ "/>
  </numFmts>
  <fonts count="49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9"/>
      <color indexed="81"/>
      <name val="Meiryo UI"/>
      <family val="3"/>
      <charset val="128"/>
    </font>
    <font>
      <sz val="9"/>
      <color indexed="8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Meiryo UI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9"/>
      <color rgb="FF0000FF"/>
      <name val="Meiryo UI"/>
      <family val="3"/>
      <charset val="128"/>
    </font>
    <font>
      <sz val="9"/>
      <color rgb="FF006600"/>
      <name val="Meiryo UI"/>
      <family val="3"/>
      <charset val="128"/>
    </font>
    <font>
      <sz val="12"/>
      <color rgb="FF006600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1"/>
      <color rgb="FF0000FF"/>
      <name val="ＭＳ 明朝"/>
      <family val="2"/>
      <charset val="128"/>
    </font>
    <font>
      <sz val="9"/>
      <color rgb="FFFF00FF"/>
      <name val="Meiryo UI"/>
      <family val="3"/>
      <charset val="128"/>
    </font>
    <font>
      <sz val="12"/>
      <name val="Meiryo UI"/>
      <family val="3"/>
      <charset val="128"/>
    </font>
    <font>
      <sz val="12"/>
      <color rgb="FF0000FF"/>
      <name val="Meiryo UI"/>
      <family val="3"/>
      <charset val="128"/>
    </font>
    <font>
      <sz val="11"/>
      <color rgb="FF0000FF"/>
      <name val="Meiryo UI"/>
      <family val="3"/>
      <charset val="128"/>
    </font>
    <font>
      <sz val="12"/>
      <color rgb="FF006600"/>
      <name val="Meiryo UI"/>
      <family val="3"/>
      <charset val="128"/>
    </font>
    <font>
      <sz val="12"/>
      <color rgb="FFFF00FF"/>
      <name val="Meiryo UI"/>
      <family val="3"/>
      <charset val="128"/>
    </font>
    <font>
      <sz val="12"/>
      <color rgb="FFFF0000"/>
      <name val="Meiryo UI"/>
      <family val="3"/>
      <charset val="128"/>
    </font>
    <font>
      <u/>
      <sz val="11"/>
      <color theme="10"/>
      <name val="ＭＳ 明朝"/>
      <family val="2"/>
      <charset val="128"/>
    </font>
    <font>
      <sz val="11"/>
      <color rgb="FFFF00FF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rgb="FFC00000"/>
      <name val="Meiryo UI"/>
      <family val="3"/>
      <charset val="128"/>
    </font>
    <font>
      <sz val="11"/>
      <name val="Meiryo UI"/>
      <family val="3"/>
      <charset val="128"/>
    </font>
    <font>
      <sz val="12"/>
      <color theme="5"/>
      <name val="Meiryo UI"/>
      <family val="3"/>
      <charset val="128"/>
    </font>
    <font>
      <sz val="14"/>
      <color rgb="FFFF0000"/>
      <name val="Meiryo UI"/>
      <family val="3"/>
      <charset val="128"/>
    </font>
    <font>
      <sz val="12"/>
      <color rgb="FF7030A0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11"/>
      <color rgb="FF006600"/>
      <name val="Meiryo UI"/>
      <family val="3"/>
      <charset val="128"/>
    </font>
    <font>
      <sz val="11"/>
      <color rgb="FF006600"/>
      <name val="ＭＳ 明朝"/>
      <family val="2"/>
      <charset val="128"/>
    </font>
    <font>
      <sz val="11"/>
      <name val="ＭＳ 明朝"/>
      <family val="2"/>
      <charset val="128"/>
    </font>
    <font>
      <sz val="11"/>
      <name val="游ゴシック"/>
      <family val="3"/>
      <charset val="128"/>
      <scheme val="minor"/>
    </font>
    <font>
      <b/>
      <sz val="12"/>
      <color rgb="FF006600"/>
      <name val="Meiryo UI"/>
      <family val="3"/>
      <charset val="128"/>
    </font>
    <font>
      <u/>
      <sz val="14"/>
      <color theme="10"/>
      <name val="ＭＳ 明朝"/>
      <family val="2"/>
      <charset val="128"/>
    </font>
    <font>
      <sz val="14"/>
      <color theme="1"/>
      <name val="ＭＳ 明朝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Down="1">
      <left/>
      <right style="medium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medium">
        <color indexed="64"/>
      </bottom>
      <diagonal style="thin">
        <color auto="1"/>
      </diagonal>
    </border>
    <border diagonalDown="1">
      <left/>
      <right/>
      <top/>
      <bottom style="medium">
        <color indexed="64"/>
      </bottom>
      <diagonal style="thin">
        <color auto="1"/>
      </diagonal>
    </border>
    <border diagonalDown="1">
      <left/>
      <right style="medium">
        <color auto="1"/>
      </right>
      <top/>
      <bottom style="medium">
        <color indexed="64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3" borderId="47" xfId="0" applyFont="1" applyFill="1" applyBorder="1" applyAlignment="1">
      <alignment horizontal="right" vertical="center"/>
    </xf>
    <xf numFmtId="0" fontId="3" fillId="3" borderId="53" xfId="0" applyFont="1" applyFill="1" applyBorder="1" applyAlignment="1">
      <alignment horizontal="right" vertical="center"/>
    </xf>
    <xf numFmtId="0" fontId="3" fillId="3" borderId="29" xfId="0" applyFont="1" applyFill="1" applyBorder="1" applyAlignment="1">
      <alignment horizontal="right" vertical="center"/>
    </xf>
    <xf numFmtId="0" fontId="3" fillId="3" borderId="48" xfId="0" applyFont="1" applyFill="1" applyBorder="1" applyAlignment="1">
      <alignment horizontal="right" vertical="center"/>
    </xf>
    <xf numFmtId="0" fontId="3" fillId="3" borderId="54" xfId="0" applyFont="1" applyFill="1" applyBorder="1" applyAlignment="1">
      <alignment horizontal="right" vertical="center"/>
    </xf>
    <xf numFmtId="0" fontId="3" fillId="3" borderId="5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9" fillId="0" borderId="62" xfId="0" applyFont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9" fillId="0" borderId="35" xfId="0" applyFont="1" applyBorder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35" xfId="0" applyFont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66" xfId="0" applyFont="1" applyFill="1" applyBorder="1" applyAlignment="1">
      <alignment horizontal="center" vertical="center"/>
    </xf>
    <xf numFmtId="0" fontId="9" fillId="4" borderId="66" xfId="0" applyFont="1" applyFill="1" applyBorder="1" applyAlignment="1">
      <alignment horizontal="left" vertical="center"/>
    </xf>
    <xf numFmtId="0" fontId="3" fillId="0" borderId="67" xfId="0" applyFont="1" applyBorder="1">
      <alignment vertical="center"/>
    </xf>
    <xf numFmtId="0" fontId="9" fillId="0" borderId="6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13" fillId="5" borderId="67" xfId="0" applyFont="1" applyFill="1" applyBorder="1">
      <alignment vertical="center"/>
    </xf>
    <xf numFmtId="0" fontId="9" fillId="0" borderId="66" xfId="0" applyFont="1" applyBorder="1" applyAlignment="1">
      <alignment vertical="center"/>
    </xf>
    <xf numFmtId="0" fontId="9" fillId="0" borderId="66" xfId="0" applyFont="1" applyBorder="1" applyAlignment="1">
      <alignment horizontal="center" vertical="center"/>
    </xf>
    <xf numFmtId="0" fontId="3" fillId="0" borderId="69" xfId="0" applyFont="1" applyBorder="1">
      <alignment vertical="center"/>
    </xf>
    <xf numFmtId="0" fontId="9" fillId="0" borderId="7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9" fillId="0" borderId="29" xfId="0" applyFont="1" applyBorder="1" applyAlignment="1">
      <alignment horizontal="center" vertical="center"/>
    </xf>
    <xf numFmtId="0" fontId="3" fillId="0" borderId="69" xfId="0" applyFont="1" applyFill="1" applyBorder="1">
      <alignment vertical="center"/>
    </xf>
    <xf numFmtId="0" fontId="13" fillId="5" borderId="69" xfId="0" applyFont="1" applyFill="1" applyBorder="1">
      <alignment vertical="center"/>
    </xf>
    <xf numFmtId="0" fontId="3" fillId="0" borderId="4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71" xfId="0" applyFont="1" applyBorder="1" applyAlignment="1">
      <alignment vertical="center"/>
    </xf>
    <xf numFmtId="0" fontId="9" fillId="0" borderId="71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9" fillId="0" borderId="50" xfId="0" applyFont="1" applyBorder="1" applyAlignment="1">
      <alignment horizontal="center" vertical="center"/>
    </xf>
    <xf numFmtId="0" fontId="3" fillId="0" borderId="72" xfId="0" applyFont="1" applyFill="1" applyBorder="1">
      <alignment vertical="center"/>
    </xf>
    <xf numFmtId="0" fontId="3" fillId="0" borderId="73" xfId="0" applyFont="1" applyBorder="1">
      <alignment vertical="center"/>
    </xf>
    <xf numFmtId="0" fontId="9" fillId="0" borderId="72" xfId="0" applyFont="1" applyBorder="1" applyAlignment="1">
      <alignment horizontal="center" vertical="center"/>
    </xf>
    <xf numFmtId="0" fontId="3" fillId="0" borderId="74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3" fillId="0" borderId="72" xfId="0" applyFont="1" applyBorder="1">
      <alignment vertical="center"/>
    </xf>
    <xf numFmtId="0" fontId="9" fillId="0" borderId="41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3" fillId="0" borderId="48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28" xfId="0" applyFont="1" applyBorder="1">
      <alignment vertical="center"/>
    </xf>
    <xf numFmtId="0" fontId="16" fillId="0" borderId="0" xfId="0" applyFont="1" applyAlignment="1">
      <alignment horizontal="center"/>
    </xf>
    <xf numFmtId="0" fontId="16" fillId="0" borderId="0" xfId="0" quotePrefix="1" applyNumberFormat="1" applyFont="1" applyAlignment="1">
      <alignment horizontal="right"/>
    </xf>
    <xf numFmtId="0" fontId="0" fillId="0" borderId="0" xfId="0" applyAlignment="1"/>
    <xf numFmtId="177" fontId="16" fillId="0" borderId="0" xfId="0" applyNumberFormat="1" applyFont="1" applyAlignment="1">
      <alignment horizontal="right"/>
    </xf>
    <xf numFmtId="177" fontId="16" fillId="0" borderId="0" xfId="0" applyNumberFormat="1" applyFont="1" applyAlignment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Alignment="1">
      <alignment horizontal="right"/>
    </xf>
    <xf numFmtId="0" fontId="16" fillId="0" borderId="0" xfId="0" applyFont="1" applyAlignment="1"/>
    <xf numFmtId="0" fontId="0" fillId="0" borderId="0" xfId="0" applyAlignment="1">
      <alignment horizontal="center"/>
    </xf>
    <xf numFmtId="0" fontId="2" fillId="0" borderId="7" xfId="0" applyFont="1" applyFill="1" applyBorder="1" applyAlignment="1"/>
    <xf numFmtId="0" fontId="10" fillId="0" borderId="7" xfId="0" applyFont="1" applyFill="1" applyBorder="1" applyAlignment="1"/>
    <xf numFmtId="0" fontId="2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" fillId="0" borderId="28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quotePrefix="1" applyNumberFormat="1" applyFont="1" applyAlignment="1">
      <alignment horizontal="right"/>
    </xf>
    <xf numFmtId="0" fontId="3" fillId="0" borderId="0" xfId="0" applyFont="1" applyAlignment="1"/>
    <xf numFmtId="0" fontId="28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77" fontId="26" fillId="0" borderId="0" xfId="0" applyNumberFormat="1" applyFont="1" applyFill="1" applyAlignment="1">
      <alignment horizontal="center"/>
    </xf>
    <xf numFmtId="0" fontId="18" fillId="0" borderId="0" xfId="0" quotePrefix="1" applyNumberFormat="1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16" fillId="0" borderId="0" xfId="0" quotePrefix="1" applyNumberFormat="1" applyFont="1" applyFill="1" applyAlignment="1">
      <alignment horizontal="right"/>
    </xf>
    <xf numFmtId="177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ill="1" applyAlignment="1"/>
    <xf numFmtId="0" fontId="23" fillId="0" borderId="0" xfId="0" applyFont="1" applyFill="1" applyAlignment="1"/>
    <xf numFmtId="177" fontId="16" fillId="0" borderId="0" xfId="0" applyNumberFormat="1" applyFont="1" applyFill="1" applyAlignment="1"/>
    <xf numFmtId="177" fontId="16" fillId="0" borderId="0" xfId="0" applyNumberFormat="1" applyFont="1" applyFill="1" applyAlignment="1">
      <alignment horizontal="center"/>
    </xf>
    <xf numFmtId="0" fontId="30" fillId="0" borderId="0" xfId="0" applyFont="1">
      <alignment vertical="center"/>
    </xf>
    <xf numFmtId="20" fontId="25" fillId="0" borderId="0" xfId="0" quotePrefix="1" applyNumberFormat="1" applyFont="1" applyAlignment="1">
      <alignment horizontal="right"/>
    </xf>
    <xf numFmtId="0" fontId="32" fillId="0" borderId="0" xfId="0" quotePrefix="1" applyFont="1" applyAlignment="1">
      <alignment horizontal="center" vertical="center"/>
    </xf>
    <xf numFmtId="0" fontId="33" fillId="0" borderId="0" xfId="0" applyFont="1">
      <alignment vertical="center"/>
    </xf>
    <xf numFmtId="0" fontId="33" fillId="0" borderId="0" xfId="0" applyFont="1" applyBorder="1">
      <alignment vertical="center"/>
    </xf>
    <xf numFmtId="0" fontId="33" fillId="0" borderId="0" xfId="0" applyFont="1" applyFill="1">
      <alignment vertical="center"/>
    </xf>
    <xf numFmtId="0" fontId="34" fillId="0" borderId="0" xfId="0" applyFont="1">
      <alignment vertical="center"/>
    </xf>
    <xf numFmtId="0" fontId="34" fillId="0" borderId="0" xfId="0" applyFont="1" applyFill="1">
      <alignment vertical="center"/>
    </xf>
    <xf numFmtId="0" fontId="0" fillId="0" borderId="0" xfId="0" applyFill="1">
      <alignment vertical="center"/>
    </xf>
    <xf numFmtId="0" fontId="25" fillId="0" borderId="0" xfId="0" quotePrefix="1" applyNumberFormat="1" applyFont="1" applyFill="1" applyAlignment="1">
      <alignment horizontal="right"/>
    </xf>
    <xf numFmtId="0" fontId="6" fillId="0" borderId="0" xfId="0" quotePrefix="1" applyNumberFormat="1" applyFont="1" applyFill="1" applyAlignment="1">
      <alignment horizontal="right"/>
    </xf>
    <xf numFmtId="0" fontId="3" fillId="0" borderId="0" xfId="0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35" fillId="0" borderId="77" xfId="0" applyFont="1" applyFill="1" applyBorder="1" applyAlignment="1">
      <alignment horizontal="center" vertical="center"/>
    </xf>
    <xf numFmtId="0" fontId="35" fillId="0" borderId="75" xfId="0" applyFont="1" applyFill="1" applyBorder="1" applyAlignment="1">
      <alignment horizontal="center" vertical="center"/>
    </xf>
    <xf numFmtId="0" fontId="35" fillId="0" borderId="76" xfId="0" applyFont="1" applyFill="1" applyBorder="1" applyAlignment="1">
      <alignment horizontal="center" vertical="center"/>
    </xf>
    <xf numFmtId="20" fontId="25" fillId="0" borderId="0" xfId="0" quotePrefix="1" applyNumberFormat="1" applyFont="1" applyFill="1" applyAlignment="1">
      <alignment horizontal="right"/>
    </xf>
    <xf numFmtId="20" fontId="33" fillId="0" borderId="0" xfId="0" applyNumberFormat="1" applyFont="1" applyFill="1">
      <alignment vertical="center"/>
    </xf>
    <xf numFmtId="0" fontId="25" fillId="0" borderId="0" xfId="0" applyFont="1">
      <alignment vertical="center"/>
    </xf>
    <xf numFmtId="0" fontId="37" fillId="0" borderId="0" xfId="0" applyFont="1" applyFill="1" applyAlignment="1">
      <alignment horizont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0" fillId="0" borderId="0" xfId="0" quotePrefix="1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7" fillId="0" borderId="0" xfId="0" quotePrefix="1" applyFont="1" applyAlignment="1">
      <alignment horizontal="center" vertical="center"/>
    </xf>
    <xf numFmtId="0" fontId="42" fillId="0" borderId="0" xfId="0" quotePrefix="1" applyFont="1" applyAlignment="1">
      <alignment horizontal="center" vertical="center"/>
    </xf>
    <xf numFmtId="0" fontId="43" fillId="0" borderId="0" xfId="0" applyFont="1">
      <alignment vertical="center"/>
    </xf>
    <xf numFmtId="0" fontId="30" fillId="0" borderId="0" xfId="0" applyFont="1" applyFill="1" applyAlignment="1">
      <alignment horizontal="center"/>
    </xf>
    <xf numFmtId="0" fontId="44" fillId="0" borderId="0" xfId="0" applyFont="1" applyFill="1">
      <alignment vertical="center"/>
    </xf>
    <xf numFmtId="20" fontId="44" fillId="0" borderId="0" xfId="0" applyNumberFormat="1" applyFont="1" applyFill="1">
      <alignment vertical="center"/>
    </xf>
    <xf numFmtId="0" fontId="45" fillId="0" borderId="0" xfId="0" applyFont="1" applyFill="1">
      <alignment vertical="center"/>
    </xf>
    <xf numFmtId="20" fontId="44" fillId="0" borderId="0" xfId="0" applyNumberFormat="1" applyFont="1" applyFill="1" applyBorder="1">
      <alignment vertical="center"/>
    </xf>
    <xf numFmtId="0" fontId="36" fillId="0" borderId="0" xfId="0" applyFont="1" applyFill="1" applyAlignment="1"/>
    <xf numFmtId="0" fontId="44" fillId="0" borderId="0" xfId="0" applyFont="1">
      <alignment vertical="center"/>
    </xf>
    <xf numFmtId="0" fontId="36" fillId="0" borderId="0" xfId="0" applyFont="1" applyFill="1" applyAlignment="1">
      <alignment horizontal="center" vertical="center"/>
    </xf>
    <xf numFmtId="0" fontId="45" fillId="0" borderId="0" xfId="0" quotePrefix="1" applyFont="1" applyFill="1">
      <alignment vertical="center"/>
    </xf>
    <xf numFmtId="20" fontId="45" fillId="0" borderId="0" xfId="0" applyNumberFormat="1" applyFont="1" applyFill="1">
      <alignment vertical="center"/>
    </xf>
    <xf numFmtId="0" fontId="36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7" fillId="0" borderId="0" xfId="1" applyFont="1">
      <alignment vertical="center"/>
    </xf>
    <xf numFmtId="0" fontId="48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3" fillId="2" borderId="6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41" fillId="0" borderId="13" xfId="0" applyNumberFormat="1" applyFont="1" applyFill="1" applyBorder="1" applyAlignment="1">
      <alignment horizontal="center" vertical="center"/>
    </xf>
    <xf numFmtId="176" fontId="41" fillId="0" borderId="20" xfId="0" applyNumberFormat="1" applyFont="1" applyFill="1" applyBorder="1" applyAlignment="1">
      <alignment horizontal="center" vertical="center"/>
    </xf>
    <xf numFmtId="176" fontId="41" fillId="0" borderId="17" xfId="0" applyNumberFormat="1" applyFont="1" applyFill="1" applyBorder="1" applyAlignment="1">
      <alignment horizontal="center" vertical="center"/>
    </xf>
    <xf numFmtId="176" fontId="20" fillId="0" borderId="13" xfId="0" applyNumberFormat="1" applyFont="1" applyFill="1" applyBorder="1" applyAlignment="1">
      <alignment horizontal="center" vertical="center"/>
    </xf>
    <xf numFmtId="176" fontId="20" fillId="0" borderId="20" xfId="0" applyNumberFormat="1" applyFont="1" applyFill="1" applyBorder="1" applyAlignment="1">
      <alignment horizontal="center" vertical="center"/>
    </xf>
    <xf numFmtId="176" fontId="20" fillId="0" borderId="1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19" fillId="0" borderId="13" xfId="0" applyNumberFormat="1" applyFont="1" applyFill="1" applyBorder="1" applyAlignment="1">
      <alignment horizontal="center" vertical="center"/>
    </xf>
    <xf numFmtId="176" fontId="19" fillId="0" borderId="20" xfId="0" applyNumberFormat="1" applyFont="1" applyFill="1" applyBorder="1" applyAlignment="1">
      <alignment horizontal="center" vertical="center"/>
    </xf>
    <xf numFmtId="176" fontId="19" fillId="0" borderId="1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6" fontId="24" fillId="0" borderId="13" xfId="0" applyNumberFormat="1" applyFont="1" applyFill="1" applyBorder="1" applyAlignment="1">
      <alignment horizontal="center" vertical="center"/>
    </xf>
    <xf numFmtId="176" fontId="24" fillId="0" borderId="20" xfId="0" applyNumberFormat="1" applyFont="1" applyFill="1" applyBorder="1" applyAlignment="1">
      <alignment horizontal="center" vertical="center"/>
    </xf>
    <xf numFmtId="176" fontId="24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25" fillId="0" borderId="0" xfId="0" quotePrefix="1" applyNumberFormat="1" applyFont="1" applyFill="1" applyAlignment="1">
      <alignment horizontal="center"/>
    </xf>
    <xf numFmtId="0" fontId="36" fillId="0" borderId="0" xfId="0" applyFont="1" applyFill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99"/>
      <color rgb="FF0000FF"/>
      <color rgb="FF006600"/>
      <color rgb="FFFF00FF"/>
      <color rgb="FFCCFFFF"/>
      <color rgb="FFFFCCFF"/>
      <color rgb="FF00CCFF"/>
      <color rgb="FFCCECFF"/>
      <color rgb="FFFFCC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38874</xdr:colOff>
      <xdr:row>1</xdr:row>
      <xdr:rowOff>56499</xdr:rowOff>
    </xdr:from>
    <xdr:ext cx="1415772" cy="607346"/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1EDBA005-619F-473C-8219-261AE57B39DD}"/>
            </a:ext>
          </a:extLst>
        </xdr:cNvPr>
        <xdr:cNvSpPr/>
      </xdr:nvSpPr>
      <xdr:spPr>
        <a:xfrm>
          <a:off x="115074" y="437499"/>
          <a:ext cx="1415772" cy="60734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400" b="1" cap="none" spc="0">
              <a:ln w="12700" cmpd="sng">
                <a:noFill/>
                <a:prstDash val="solid"/>
              </a:ln>
              <a:solidFill>
                <a:srgbClr val="FF0000"/>
              </a:solidFill>
              <a:effectLst/>
            </a:rPr>
            <a:t>記入見本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nasuken21@mx3.et.tiki.ne.jp" TargetMode="External"/><Relationship Id="rId2" Type="http://schemas.openxmlformats.org/officeDocument/2006/relationships/hyperlink" Target="mailto:mari.nkym223@gmail.com" TargetMode="External"/><Relationship Id="rId1" Type="http://schemas.openxmlformats.org/officeDocument/2006/relationships/hyperlink" Target="mailto:a.kato1213@gmail.com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buzzerbeateryasu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workbookViewId="0">
      <selection activeCell="R28" sqref="R28"/>
    </sheetView>
  </sheetViews>
  <sheetFormatPr defaultColWidth="9.625" defaultRowHeight="15.75" x14ac:dyDescent="0.15"/>
  <cols>
    <col min="1" max="1" width="9.625" style="30"/>
    <col min="2" max="2" width="7.625" style="30" bestFit="1" customWidth="1"/>
    <col min="3" max="3" width="9.625" style="30"/>
    <col min="4" max="4" width="5.625" style="30" customWidth="1"/>
    <col min="5" max="5" width="11" style="30" bestFit="1" customWidth="1"/>
    <col min="6" max="6" width="5.625" style="30" customWidth="1"/>
    <col min="7" max="7" width="9.625" style="30"/>
    <col min="8" max="8" width="5.625" style="30" customWidth="1"/>
    <col min="9" max="9" width="11" style="30" bestFit="1" customWidth="1"/>
    <col min="10" max="10" width="5.625" style="30" customWidth="1"/>
    <col min="11" max="11" width="9.625" style="30"/>
    <col min="12" max="12" width="5.625" style="30" customWidth="1"/>
    <col min="13" max="13" width="11" style="30" bestFit="1" customWidth="1"/>
    <col min="14" max="15" width="9.625" style="30"/>
    <col min="16" max="16" width="4.625" style="30" bestFit="1" customWidth="1"/>
    <col min="17" max="17" width="9.625" style="30"/>
    <col min="18" max="18" width="14.125" style="30" customWidth="1"/>
    <col min="19" max="19" width="9.625" style="1"/>
    <col min="20" max="20" width="38.625" style="30" bestFit="1" customWidth="1"/>
    <col min="21" max="21" width="19" style="30" customWidth="1"/>
    <col min="22" max="22" width="32.25" style="30" bestFit="1" customWidth="1"/>
    <col min="23" max="16384" width="9.625" style="30"/>
  </cols>
  <sheetData>
    <row r="1" spans="1:20" x14ac:dyDescent="0.15">
      <c r="M1" s="32" t="s">
        <v>62</v>
      </c>
    </row>
    <row r="2" spans="1:20" x14ac:dyDescent="0.15">
      <c r="M2" s="33"/>
    </row>
    <row r="3" spans="1:20" s="34" customFormat="1" ht="19.5" x14ac:dyDescent="0.15">
      <c r="B3" s="174" t="s">
        <v>63</v>
      </c>
      <c r="C3" s="35" t="s">
        <v>29</v>
      </c>
      <c r="D3" s="35">
        <v>16</v>
      </c>
      <c r="F3" s="35"/>
      <c r="G3" s="35" t="s">
        <v>43</v>
      </c>
      <c r="H3" s="35">
        <v>14</v>
      </c>
      <c r="J3" s="35"/>
      <c r="K3" s="35" t="s">
        <v>56</v>
      </c>
      <c r="L3" s="35">
        <v>8</v>
      </c>
      <c r="O3" s="35" t="s">
        <v>64</v>
      </c>
      <c r="S3" s="36"/>
    </row>
    <row r="4" spans="1:20" ht="16.5" thickBot="1" x14ac:dyDescent="0.2">
      <c r="B4" s="175"/>
      <c r="C4" s="1" t="s">
        <v>65</v>
      </c>
      <c r="D4" s="30">
        <v>8</v>
      </c>
      <c r="G4" s="30" t="s">
        <v>65</v>
      </c>
      <c r="H4" s="30">
        <v>7</v>
      </c>
      <c r="K4" s="31"/>
    </row>
    <row r="5" spans="1:20" s="40" customFormat="1" ht="16.5" thickBot="1" x14ac:dyDescent="0.2">
      <c r="A5" s="37"/>
      <c r="B5" s="37"/>
      <c r="C5" s="38" t="s">
        <v>66</v>
      </c>
      <c r="D5" s="39" t="s">
        <v>67</v>
      </c>
      <c r="E5" s="38" t="s">
        <v>68</v>
      </c>
      <c r="G5" s="38" t="s">
        <v>66</v>
      </c>
      <c r="H5" s="41" t="s">
        <v>67</v>
      </c>
      <c r="I5" s="38" t="s">
        <v>68</v>
      </c>
      <c r="K5" s="38" t="s">
        <v>66</v>
      </c>
      <c r="L5" s="41" t="s">
        <v>67</v>
      </c>
      <c r="M5" s="38" t="s">
        <v>68</v>
      </c>
      <c r="O5" s="42" t="s">
        <v>69</v>
      </c>
      <c r="P5" s="176" t="s">
        <v>70</v>
      </c>
      <c r="Q5" s="176"/>
      <c r="R5" s="43" t="s">
        <v>68</v>
      </c>
      <c r="S5" s="43" t="s">
        <v>71</v>
      </c>
      <c r="T5" s="44" t="s">
        <v>72</v>
      </c>
    </row>
    <row r="6" spans="1:20" ht="16.5" thickTop="1" x14ac:dyDescent="0.15">
      <c r="A6" s="31"/>
      <c r="B6" s="31"/>
      <c r="C6" s="45" t="s">
        <v>40</v>
      </c>
      <c r="D6" s="46" t="s">
        <v>73</v>
      </c>
      <c r="E6" s="45"/>
      <c r="G6" s="45" t="s">
        <v>48</v>
      </c>
      <c r="H6" s="47" t="s">
        <v>73</v>
      </c>
      <c r="I6" s="48" t="s">
        <v>74</v>
      </c>
      <c r="K6" s="45" t="s">
        <v>58</v>
      </c>
      <c r="L6" s="47" t="s">
        <v>75</v>
      </c>
      <c r="M6" s="48" t="s">
        <v>76</v>
      </c>
      <c r="P6" s="177" t="s">
        <v>77</v>
      </c>
      <c r="Q6" s="49" t="s">
        <v>65</v>
      </c>
      <c r="R6" s="49" t="s">
        <v>78</v>
      </c>
      <c r="S6" s="50" t="s">
        <v>79</v>
      </c>
      <c r="T6" s="49" t="s">
        <v>80</v>
      </c>
    </row>
    <row r="7" spans="1:20" x14ac:dyDescent="0.15">
      <c r="A7" s="31"/>
      <c r="B7" s="31"/>
      <c r="C7" s="51" t="s">
        <v>42</v>
      </c>
      <c r="D7" s="52" t="s">
        <v>73</v>
      </c>
      <c r="E7" s="51"/>
      <c r="G7" s="51" t="s">
        <v>44</v>
      </c>
      <c r="H7" s="53" t="s">
        <v>73</v>
      </c>
      <c r="I7" s="51"/>
      <c r="K7" s="51" t="s">
        <v>60</v>
      </c>
      <c r="L7" s="53" t="s">
        <v>75</v>
      </c>
      <c r="M7" s="51"/>
      <c r="P7" s="178"/>
      <c r="Q7" s="49" t="s">
        <v>81</v>
      </c>
      <c r="R7" s="49" t="s">
        <v>82</v>
      </c>
      <c r="S7" s="50" t="s">
        <v>83</v>
      </c>
      <c r="T7" s="49" t="s">
        <v>84</v>
      </c>
    </row>
    <row r="8" spans="1:20" x14ac:dyDescent="0.15">
      <c r="A8" s="31"/>
      <c r="B8" s="31"/>
      <c r="C8" s="54" t="s">
        <v>38</v>
      </c>
      <c r="D8" s="55" t="s">
        <v>73</v>
      </c>
      <c r="E8" s="56" t="s">
        <v>85</v>
      </c>
      <c r="G8" s="51" t="s">
        <v>45</v>
      </c>
      <c r="H8" s="53" t="s">
        <v>75</v>
      </c>
      <c r="I8" s="51"/>
      <c r="K8" s="51" t="s">
        <v>61</v>
      </c>
      <c r="L8" s="53" t="s">
        <v>86</v>
      </c>
      <c r="M8" s="56" t="s">
        <v>87</v>
      </c>
      <c r="P8" s="177" t="s">
        <v>88</v>
      </c>
      <c r="Q8" s="49" t="s">
        <v>65</v>
      </c>
      <c r="R8" s="49" t="s">
        <v>89</v>
      </c>
      <c r="S8" s="50" t="s">
        <v>90</v>
      </c>
      <c r="T8" s="49" t="s">
        <v>91</v>
      </c>
    </row>
    <row r="9" spans="1:20" x14ac:dyDescent="0.15">
      <c r="A9" s="31"/>
      <c r="B9" s="31"/>
      <c r="C9" s="51" t="s">
        <v>30</v>
      </c>
      <c r="D9" s="52" t="s">
        <v>73</v>
      </c>
      <c r="E9" s="57" t="s">
        <v>92</v>
      </c>
      <c r="G9" s="51" t="s">
        <v>93</v>
      </c>
      <c r="H9" s="53" t="s">
        <v>75</v>
      </c>
      <c r="I9" s="51"/>
      <c r="K9" s="51" t="s">
        <v>57</v>
      </c>
      <c r="L9" s="53" t="s">
        <v>94</v>
      </c>
      <c r="M9" s="51"/>
      <c r="P9" s="178"/>
      <c r="Q9" s="49" t="s">
        <v>81</v>
      </c>
      <c r="R9" s="49" t="s">
        <v>95</v>
      </c>
      <c r="S9" s="50" t="s">
        <v>96</v>
      </c>
      <c r="T9" s="49" t="s">
        <v>97</v>
      </c>
    </row>
    <row r="10" spans="1:20" x14ac:dyDescent="0.15">
      <c r="A10" s="31"/>
      <c r="B10" s="31"/>
      <c r="C10" s="51" t="s">
        <v>39</v>
      </c>
      <c r="D10" s="52" t="s">
        <v>75</v>
      </c>
      <c r="E10" s="51"/>
      <c r="G10" s="51" t="s">
        <v>53</v>
      </c>
      <c r="H10" s="53" t="s">
        <v>75</v>
      </c>
      <c r="I10" s="56" t="s">
        <v>98</v>
      </c>
      <c r="K10" s="51" t="s">
        <v>99</v>
      </c>
      <c r="L10" s="53" t="s">
        <v>100</v>
      </c>
      <c r="M10" s="51"/>
      <c r="P10" s="50" t="s">
        <v>101</v>
      </c>
      <c r="R10" s="49" t="s">
        <v>102</v>
      </c>
      <c r="S10" s="50" t="s">
        <v>103</v>
      </c>
      <c r="T10" s="49" t="s">
        <v>104</v>
      </c>
    </row>
    <row r="11" spans="1:20" x14ac:dyDescent="0.15">
      <c r="C11" s="51" t="s">
        <v>35</v>
      </c>
      <c r="D11" s="52" t="s">
        <v>75</v>
      </c>
      <c r="E11" s="51"/>
      <c r="G11" s="51" t="s">
        <v>47</v>
      </c>
      <c r="H11" s="53" t="s">
        <v>105</v>
      </c>
      <c r="I11" s="51"/>
      <c r="K11" s="58" t="s">
        <v>59</v>
      </c>
      <c r="L11" s="59" t="s">
        <v>106</v>
      </c>
      <c r="M11" s="51"/>
      <c r="P11" s="60"/>
      <c r="Q11" s="60"/>
      <c r="R11" s="60"/>
      <c r="S11" s="61"/>
      <c r="T11" s="60"/>
    </row>
    <row r="12" spans="1:20" x14ac:dyDescent="0.15">
      <c r="C12" s="51" t="s">
        <v>22</v>
      </c>
      <c r="D12" s="52" t="s">
        <v>86</v>
      </c>
      <c r="E12" s="51"/>
      <c r="G12" s="62" t="s">
        <v>50</v>
      </c>
      <c r="H12" s="63" t="s">
        <v>106</v>
      </c>
      <c r="I12" s="62"/>
      <c r="K12" s="51" t="s">
        <v>107</v>
      </c>
      <c r="L12" s="53" t="s">
        <v>106</v>
      </c>
      <c r="M12" s="51"/>
      <c r="S12" s="30"/>
    </row>
    <row r="13" spans="1:20" ht="16.5" thickBot="1" x14ac:dyDescent="0.2">
      <c r="C13" s="64" t="s">
        <v>36</v>
      </c>
      <c r="D13" s="65" t="s">
        <v>106</v>
      </c>
      <c r="E13" s="66" t="s">
        <v>108</v>
      </c>
      <c r="G13" s="67"/>
      <c r="H13" s="68"/>
      <c r="I13" s="69"/>
      <c r="K13" s="64" t="s">
        <v>109</v>
      </c>
      <c r="L13" s="70" t="s">
        <v>106</v>
      </c>
      <c r="M13" s="71"/>
      <c r="S13" s="30"/>
    </row>
    <row r="14" spans="1:20" x14ac:dyDescent="0.15">
      <c r="S14" s="30"/>
    </row>
    <row r="15" spans="1:20" ht="16.5" thickBot="1" x14ac:dyDescent="0.2">
      <c r="C15" s="1" t="s">
        <v>81</v>
      </c>
      <c r="D15" s="30">
        <v>8</v>
      </c>
      <c r="F15" s="31"/>
      <c r="G15" s="30" t="s">
        <v>81</v>
      </c>
      <c r="H15" s="30">
        <v>7</v>
      </c>
      <c r="N15" s="1"/>
      <c r="S15" s="30"/>
    </row>
    <row r="16" spans="1:20" s="40" customFormat="1" ht="15" thickBot="1" x14ac:dyDescent="0.2">
      <c r="A16" s="37"/>
      <c r="B16" s="37"/>
      <c r="C16" s="38" t="s">
        <v>66</v>
      </c>
      <c r="D16" s="72" t="s">
        <v>67</v>
      </c>
      <c r="E16" s="38" t="s">
        <v>68</v>
      </c>
      <c r="F16" s="37"/>
      <c r="G16" s="38" t="s">
        <v>66</v>
      </c>
      <c r="H16" s="39" t="s">
        <v>67</v>
      </c>
      <c r="I16" s="38" t="s">
        <v>68</v>
      </c>
      <c r="J16" s="37"/>
      <c r="K16" s="37"/>
      <c r="L16" s="37"/>
    </row>
    <row r="17" spans="1:19" ht="16.5" thickTop="1" x14ac:dyDescent="0.15">
      <c r="A17" s="31"/>
      <c r="B17" s="31"/>
      <c r="C17" s="45" t="s">
        <v>34</v>
      </c>
      <c r="D17" s="47" t="s">
        <v>73</v>
      </c>
      <c r="E17" s="48" t="s">
        <v>98</v>
      </c>
      <c r="G17" s="45" t="s">
        <v>51</v>
      </c>
      <c r="H17" s="46" t="s">
        <v>73</v>
      </c>
      <c r="I17" s="45"/>
      <c r="S17" s="30"/>
    </row>
    <row r="18" spans="1:19" x14ac:dyDescent="0.15">
      <c r="A18" s="31"/>
      <c r="B18" s="31"/>
      <c r="C18" s="51" t="s">
        <v>31</v>
      </c>
      <c r="D18" s="53" t="s">
        <v>73</v>
      </c>
      <c r="E18" s="51" t="s">
        <v>110</v>
      </c>
      <c r="G18" s="51" t="s">
        <v>54</v>
      </c>
      <c r="H18" s="52" t="s">
        <v>73</v>
      </c>
      <c r="I18" s="51"/>
      <c r="S18" s="30"/>
    </row>
    <row r="19" spans="1:19" x14ac:dyDescent="0.15">
      <c r="A19" s="31"/>
      <c r="B19" s="31"/>
      <c r="C19" s="54" t="s">
        <v>33</v>
      </c>
      <c r="D19" s="73" t="s">
        <v>73</v>
      </c>
      <c r="E19" s="51"/>
      <c r="G19" s="51" t="s">
        <v>46</v>
      </c>
      <c r="H19" s="52" t="s">
        <v>75</v>
      </c>
      <c r="I19" s="56" t="s">
        <v>111</v>
      </c>
      <c r="S19" s="30"/>
    </row>
    <row r="20" spans="1:19" x14ac:dyDescent="0.15">
      <c r="A20" s="31"/>
      <c r="B20" s="31"/>
      <c r="C20" s="51" t="s">
        <v>21</v>
      </c>
      <c r="D20" s="53" t="s">
        <v>75</v>
      </c>
      <c r="E20" s="51"/>
      <c r="G20" s="51" t="s">
        <v>49</v>
      </c>
      <c r="H20" s="52" t="s">
        <v>75</v>
      </c>
      <c r="I20" s="51"/>
      <c r="S20" s="30"/>
    </row>
    <row r="21" spans="1:19" x14ac:dyDescent="0.15">
      <c r="A21" s="31"/>
      <c r="B21" s="31"/>
      <c r="C21" s="51" t="s">
        <v>32</v>
      </c>
      <c r="D21" s="53" t="s">
        <v>75</v>
      </c>
      <c r="E21" s="51"/>
      <c r="G21" s="51" t="s">
        <v>52</v>
      </c>
      <c r="H21" s="52" t="s">
        <v>86</v>
      </c>
      <c r="I21" s="51"/>
    </row>
    <row r="22" spans="1:19" x14ac:dyDescent="0.15">
      <c r="C22" s="51" t="s">
        <v>41</v>
      </c>
      <c r="D22" s="53" t="s">
        <v>86</v>
      </c>
      <c r="E22" s="51"/>
      <c r="G22" s="51" t="s">
        <v>55</v>
      </c>
      <c r="H22" s="52" t="s">
        <v>105</v>
      </c>
      <c r="I22" s="57" t="s">
        <v>112</v>
      </c>
    </row>
    <row r="23" spans="1:19" x14ac:dyDescent="0.15">
      <c r="C23" s="51" t="s">
        <v>37</v>
      </c>
      <c r="D23" s="53" t="s">
        <v>105</v>
      </c>
      <c r="E23" s="51"/>
      <c r="G23" s="51" t="s">
        <v>113</v>
      </c>
      <c r="H23" s="52" t="s">
        <v>100</v>
      </c>
      <c r="I23" s="51"/>
    </row>
    <row r="24" spans="1:19" ht="16.5" thickBot="1" x14ac:dyDescent="0.2">
      <c r="C24" s="64" t="s">
        <v>114</v>
      </c>
      <c r="D24" s="70" t="s">
        <v>106</v>
      </c>
      <c r="E24" s="71"/>
      <c r="G24" s="74"/>
      <c r="H24" s="70"/>
      <c r="I24" s="75"/>
    </row>
    <row r="25" spans="1:19" x14ac:dyDescent="0.15">
      <c r="F25" s="1"/>
      <c r="S25" s="30"/>
    </row>
    <row r="26" spans="1:19" x14ac:dyDescent="0.15">
      <c r="F26" s="1"/>
      <c r="S26" s="30"/>
    </row>
    <row r="27" spans="1:19" s="34" customFormat="1" ht="19.5" x14ac:dyDescent="0.15">
      <c r="D27" s="30"/>
      <c r="E27" s="30"/>
      <c r="F27" s="1"/>
      <c r="G27" s="30"/>
    </row>
    <row r="28" spans="1:19" ht="19.5" x14ac:dyDescent="0.15">
      <c r="D28" s="34"/>
      <c r="E28" s="34"/>
      <c r="F28" s="36"/>
      <c r="G28" s="34"/>
      <c r="S28" s="30"/>
    </row>
    <row r="29" spans="1:19" x14ac:dyDescent="0.15">
      <c r="F29" s="1"/>
      <c r="S29" s="30"/>
    </row>
    <row r="30" spans="1:19" x14ac:dyDescent="0.15">
      <c r="F30" s="1"/>
      <c r="S30" s="30"/>
    </row>
    <row r="31" spans="1:19" x14ac:dyDescent="0.15">
      <c r="F31" s="1"/>
      <c r="S31" s="30"/>
    </row>
    <row r="32" spans="1:19" x14ac:dyDescent="0.15">
      <c r="F32" s="1"/>
      <c r="S32" s="30"/>
    </row>
    <row r="33" spans="6:19" x14ac:dyDescent="0.15">
      <c r="F33" s="1"/>
      <c r="S33" s="30"/>
    </row>
    <row r="34" spans="6:19" x14ac:dyDescent="0.15">
      <c r="F34" s="1"/>
      <c r="S34" s="30"/>
    </row>
    <row r="35" spans="6:19" x14ac:dyDescent="0.15">
      <c r="F35" s="1"/>
      <c r="S35" s="30"/>
    </row>
    <row r="36" spans="6:19" x14ac:dyDescent="0.15">
      <c r="F36" s="1"/>
      <c r="S36" s="30"/>
    </row>
    <row r="37" spans="6:19" x14ac:dyDescent="0.15">
      <c r="F37" s="1"/>
      <c r="S37" s="30"/>
    </row>
    <row r="38" spans="6:19" x14ac:dyDescent="0.15">
      <c r="F38" s="1"/>
      <c r="S38" s="30"/>
    </row>
    <row r="39" spans="6:19" x14ac:dyDescent="0.15">
      <c r="F39" s="1"/>
      <c r="S39" s="30"/>
    </row>
    <row r="40" spans="6:19" x14ac:dyDescent="0.15">
      <c r="F40" s="1"/>
      <c r="S40" s="30"/>
    </row>
    <row r="41" spans="6:19" x14ac:dyDescent="0.15">
      <c r="F41" s="1"/>
      <c r="S41" s="30"/>
    </row>
    <row r="42" spans="6:19" x14ac:dyDescent="0.15">
      <c r="F42" s="1"/>
      <c r="S42" s="30"/>
    </row>
    <row r="43" spans="6:19" x14ac:dyDescent="0.15">
      <c r="F43" s="1"/>
      <c r="S43" s="30"/>
    </row>
    <row r="44" spans="6:19" x14ac:dyDescent="0.15">
      <c r="F44" s="1"/>
      <c r="S44" s="30"/>
    </row>
    <row r="45" spans="6:19" x14ac:dyDescent="0.15">
      <c r="F45" s="1"/>
      <c r="S45" s="30"/>
    </row>
    <row r="46" spans="6:19" x14ac:dyDescent="0.15">
      <c r="F46" s="1"/>
      <c r="S46" s="30"/>
    </row>
    <row r="47" spans="6:19" x14ac:dyDescent="0.15">
      <c r="F47" s="1"/>
      <c r="S47" s="30"/>
    </row>
    <row r="48" spans="6:19" x14ac:dyDescent="0.15">
      <c r="F48" s="1"/>
      <c r="S48" s="30"/>
    </row>
    <row r="49" spans="6:19" x14ac:dyDescent="0.15">
      <c r="F49" s="1"/>
      <c r="S49" s="30"/>
    </row>
    <row r="50" spans="6:19" x14ac:dyDescent="0.15">
      <c r="F50" s="1"/>
      <c r="S50" s="30"/>
    </row>
    <row r="51" spans="6:19" x14ac:dyDescent="0.15">
      <c r="F51" s="1"/>
      <c r="S51" s="30"/>
    </row>
    <row r="52" spans="6:19" x14ac:dyDescent="0.15">
      <c r="F52" s="1"/>
      <c r="S52" s="30"/>
    </row>
    <row r="53" spans="6:19" x14ac:dyDescent="0.15">
      <c r="F53" s="1"/>
      <c r="S53" s="30"/>
    </row>
    <row r="54" spans="6:19" x14ac:dyDescent="0.15">
      <c r="F54" s="1"/>
      <c r="S54" s="30"/>
    </row>
    <row r="55" spans="6:19" x14ac:dyDescent="0.15">
      <c r="F55" s="1"/>
      <c r="S55" s="30"/>
    </row>
    <row r="56" spans="6:19" x14ac:dyDescent="0.15">
      <c r="F56" s="1"/>
      <c r="S56" s="30"/>
    </row>
    <row r="57" spans="6:19" x14ac:dyDescent="0.15">
      <c r="F57" s="1"/>
      <c r="S57" s="30"/>
    </row>
    <row r="58" spans="6:19" x14ac:dyDescent="0.15">
      <c r="F58" s="1"/>
      <c r="S58" s="30"/>
    </row>
    <row r="59" spans="6:19" x14ac:dyDescent="0.15">
      <c r="F59" s="1"/>
      <c r="S59" s="30"/>
    </row>
    <row r="60" spans="6:19" x14ac:dyDescent="0.15">
      <c r="F60" s="1"/>
      <c r="S60" s="30"/>
    </row>
  </sheetData>
  <mergeCells count="4">
    <mergeCell ref="B3:B4"/>
    <mergeCell ref="P5:Q5"/>
    <mergeCell ref="P6:P7"/>
    <mergeCell ref="P8:P9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F30"/>
  <sheetViews>
    <sheetView topLeftCell="A2" zoomScale="70" zoomScaleNormal="70" workbookViewId="0">
      <selection activeCell="AH5" sqref="AH5"/>
    </sheetView>
  </sheetViews>
  <sheetFormatPr defaultColWidth="9" defaultRowHeight="15.75" x14ac:dyDescent="0.15"/>
  <cols>
    <col min="1" max="1" width="1.125" style="1" customWidth="1"/>
    <col min="2" max="2" width="11.625" style="1" customWidth="1"/>
    <col min="3" max="3" width="4.875" style="1" bestFit="1" customWidth="1"/>
    <col min="4" max="4" width="2.875" style="1" bestFit="1" customWidth="1"/>
    <col min="5" max="5" width="4.875" style="1" bestFit="1" customWidth="1"/>
    <col min="6" max="6" width="4.875" style="1" customWidth="1"/>
    <col min="7" max="7" width="2.875" style="1" customWidth="1"/>
    <col min="8" max="9" width="4.875" style="1" customWidth="1"/>
    <col min="10" max="10" width="2.875" style="1" customWidth="1"/>
    <col min="11" max="12" width="4.875" style="1" customWidth="1"/>
    <col min="13" max="13" width="2.875" style="1" customWidth="1"/>
    <col min="14" max="15" width="4.875" style="1" customWidth="1"/>
    <col min="16" max="16" width="2.875" style="1" customWidth="1"/>
    <col min="17" max="18" width="4.875" style="1" customWidth="1"/>
    <col min="19" max="19" width="2.875" style="1" customWidth="1"/>
    <col min="20" max="21" width="4.875" style="1" customWidth="1"/>
    <col min="22" max="22" width="2.875" style="1" customWidth="1"/>
    <col min="23" max="24" width="4.875" style="1" customWidth="1"/>
    <col min="25" max="25" width="2.875" style="1" customWidth="1"/>
    <col min="26" max="26" width="4.875" style="1" customWidth="1"/>
    <col min="27" max="30" width="10.625" style="1" customWidth="1"/>
    <col min="31" max="16384" width="9" style="1"/>
  </cols>
  <sheetData>
    <row r="1" spans="2:32" ht="30" customHeight="1" thickBot="1" x14ac:dyDescent="0.2">
      <c r="B1" s="29">
        <v>2019</v>
      </c>
      <c r="C1" s="15" t="s">
        <v>11</v>
      </c>
      <c r="D1" s="15"/>
      <c r="E1" s="183" t="s">
        <v>15</v>
      </c>
      <c r="F1" s="183"/>
      <c r="G1" s="183"/>
      <c r="H1" s="183"/>
      <c r="I1" s="183"/>
      <c r="J1" s="183"/>
      <c r="K1" s="183"/>
      <c r="L1" s="183"/>
      <c r="M1" s="184" t="s">
        <v>18</v>
      </c>
      <c r="N1" s="184"/>
      <c r="O1" s="184"/>
      <c r="P1" s="184"/>
      <c r="Q1" s="16">
        <v>1</v>
      </c>
      <c r="R1" s="15" t="s">
        <v>12</v>
      </c>
      <c r="S1" s="185" t="s">
        <v>14</v>
      </c>
      <c r="T1" s="185"/>
      <c r="U1" s="15" t="s">
        <v>13</v>
      </c>
      <c r="V1" s="15"/>
      <c r="Z1" s="15"/>
      <c r="AB1" s="15"/>
      <c r="AC1" s="15"/>
      <c r="AD1" s="21" t="s">
        <v>17</v>
      </c>
      <c r="AE1" s="15"/>
      <c r="AF1" s="15"/>
    </row>
    <row r="2" spans="2:32" ht="30" customHeight="1" thickBot="1" x14ac:dyDescent="0.2">
      <c r="B2" s="17"/>
      <c r="C2" s="17"/>
      <c r="D2" s="17"/>
      <c r="E2" s="18"/>
      <c r="F2" s="17"/>
      <c r="G2" s="17"/>
      <c r="H2" s="17"/>
      <c r="I2" s="17"/>
      <c r="J2" s="17"/>
      <c r="K2" s="17"/>
      <c r="L2" s="17"/>
      <c r="M2" s="19"/>
      <c r="N2" s="19"/>
      <c r="O2" s="19"/>
      <c r="P2" s="19"/>
      <c r="Q2" s="19"/>
      <c r="R2" s="19"/>
      <c r="S2" s="17"/>
      <c r="T2" s="20"/>
      <c r="U2" s="17"/>
      <c r="V2" s="20"/>
      <c r="W2" s="20"/>
      <c r="X2" s="186" t="s">
        <v>16</v>
      </c>
      <c r="Y2" s="187"/>
      <c r="Z2" s="188"/>
      <c r="AA2" s="189"/>
      <c r="AB2" s="189"/>
      <c r="AC2" s="22" t="s">
        <v>10</v>
      </c>
      <c r="AD2" s="27"/>
    </row>
    <row r="3" spans="2:32" s="2" customFormat="1" ht="30" customHeight="1" thickBot="1" x14ac:dyDescent="0.2">
      <c r="B3" s="7"/>
      <c r="C3" s="190" t="str">
        <f>B4</f>
        <v>岡山</v>
      </c>
      <c r="D3" s="191"/>
      <c r="E3" s="192"/>
      <c r="F3" s="190" t="str">
        <f>B7</f>
        <v>倉敷</v>
      </c>
      <c r="G3" s="191"/>
      <c r="H3" s="192"/>
      <c r="I3" s="190" t="str">
        <f>B10</f>
        <v>総社</v>
      </c>
      <c r="J3" s="191"/>
      <c r="K3" s="192"/>
      <c r="L3" s="190" t="str">
        <f>B13</f>
        <v>玉野</v>
      </c>
      <c r="M3" s="191"/>
      <c r="N3" s="192"/>
      <c r="O3" s="190" t="str">
        <f>B16</f>
        <v>新見</v>
      </c>
      <c r="P3" s="191"/>
      <c r="Q3" s="192"/>
      <c r="R3" s="190" t="str">
        <f>B19</f>
        <v>津山</v>
      </c>
      <c r="S3" s="191"/>
      <c r="T3" s="192"/>
      <c r="U3" s="190" t="str">
        <f>B22</f>
        <v>東備</v>
      </c>
      <c r="V3" s="191"/>
      <c r="W3" s="192"/>
      <c r="X3" s="190" t="str">
        <f>B25</f>
        <v>美作</v>
      </c>
      <c r="Y3" s="191"/>
      <c r="Z3" s="193"/>
      <c r="AA3" s="23" t="s">
        <v>0</v>
      </c>
      <c r="AB3" s="24" t="s">
        <v>1</v>
      </c>
      <c r="AC3" s="25" t="s">
        <v>3</v>
      </c>
      <c r="AD3" s="26" t="s">
        <v>2</v>
      </c>
    </row>
    <row r="4" spans="2:32" ht="21.95" customHeight="1" thickTop="1" x14ac:dyDescent="0.15">
      <c r="B4" s="214" t="s">
        <v>20</v>
      </c>
      <c r="C4" s="208"/>
      <c r="D4" s="209"/>
      <c r="E4" s="210"/>
      <c r="F4" s="215"/>
      <c r="G4" s="216"/>
      <c r="H4" s="217"/>
      <c r="I4" s="215"/>
      <c r="J4" s="216"/>
      <c r="K4" s="217"/>
      <c r="L4" s="215"/>
      <c r="M4" s="216"/>
      <c r="N4" s="217"/>
      <c r="O4" s="215"/>
      <c r="P4" s="216"/>
      <c r="Q4" s="217"/>
      <c r="R4" s="215"/>
      <c r="S4" s="216"/>
      <c r="T4" s="217"/>
      <c r="U4" s="215"/>
      <c r="V4" s="216"/>
      <c r="W4" s="217"/>
      <c r="X4" s="215"/>
      <c r="Y4" s="216"/>
      <c r="Z4" s="217"/>
      <c r="AA4" s="179">
        <f>COUNTIF(F4:Z4,"○")</f>
        <v>0</v>
      </c>
      <c r="AB4" s="181">
        <f>COUNTIF(I4:Z4,"●")</f>
        <v>0</v>
      </c>
      <c r="AC4" s="194">
        <f>COUNTIF(I4:Z4,"△")</f>
        <v>0</v>
      </c>
      <c r="AD4" s="196"/>
    </row>
    <row r="5" spans="2:32" ht="21.95" customHeight="1" x14ac:dyDescent="0.15">
      <c r="B5" s="201"/>
      <c r="C5" s="208"/>
      <c r="D5" s="209"/>
      <c r="E5" s="210"/>
      <c r="F5" s="4"/>
      <c r="G5" s="3" t="s">
        <v>4</v>
      </c>
      <c r="H5" s="5"/>
      <c r="I5" s="4"/>
      <c r="J5" s="3" t="s">
        <v>4</v>
      </c>
      <c r="K5" s="5"/>
      <c r="L5" s="4"/>
      <c r="M5" s="3" t="s">
        <v>4</v>
      </c>
      <c r="N5" s="5"/>
      <c r="O5" s="4"/>
      <c r="P5" s="3" t="s">
        <v>4</v>
      </c>
      <c r="Q5" s="5"/>
      <c r="R5" s="4"/>
      <c r="S5" s="3" t="s">
        <v>4</v>
      </c>
      <c r="T5" s="5"/>
      <c r="U5" s="4"/>
      <c r="V5" s="3" t="s">
        <v>4</v>
      </c>
      <c r="W5" s="5"/>
      <c r="X5" s="4"/>
      <c r="Y5" s="3" t="s">
        <v>4</v>
      </c>
      <c r="Z5" s="5"/>
      <c r="AA5" s="180"/>
      <c r="AB5" s="182"/>
      <c r="AC5" s="195"/>
      <c r="AD5" s="196"/>
    </row>
    <row r="6" spans="2:32" ht="12" customHeight="1" x14ac:dyDescent="0.15">
      <c r="B6" s="201"/>
      <c r="C6" s="211"/>
      <c r="D6" s="212"/>
      <c r="E6" s="213"/>
      <c r="F6" s="198" t="s">
        <v>5</v>
      </c>
      <c r="G6" s="199"/>
      <c r="H6" s="200"/>
      <c r="I6" s="198" t="s">
        <v>5</v>
      </c>
      <c r="J6" s="199"/>
      <c r="K6" s="200"/>
      <c r="L6" s="198" t="s">
        <v>5</v>
      </c>
      <c r="M6" s="199"/>
      <c r="N6" s="200"/>
      <c r="O6" s="198" t="s">
        <v>5</v>
      </c>
      <c r="P6" s="199"/>
      <c r="Q6" s="200"/>
      <c r="R6" s="198" t="s">
        <v>5</v>
      </c>
      <c r="S6" s="199"/>
      <c r="T6" s="200"/>
      <c r="U6" s="198" t="s">
        <v>5</v>
      </c>
      <c r="V6" s="199"/>
      <c r="W6" s="200"/>
      <c r="X6" s="198" t="s">
        <v>5</v>
      </c>
      <c r="Y6" s="199"/>
      <c r="Z6" s="200"/>
      <c r="AA6" s="8" t="s">
        <v>6</v>
      </c>
      <c r="AB6" s="9" t="s">
        <v>7</v>
      </c>
      <c r="AC6" s="10" t="s">
        <v>8</v>
      </c>
      <c r="AD6" s="197"/>
    </row>
    <row r="7" spans="2:32" ht="21.95" customHeight="1" x14ac:dyDescent="0.15">
      <c r="B7" s="201" t="s">
        <v>21</v>
      </c>
      <c r="C7" s="202"/>
      <c r="D7" s="203"/>
      <c r="E7" s="204"/>
      <c r="F7" s="205"/>
      <c r="G7" s="206"/>
      <c r="H7" s="207"/>
      <c r="I7" s="202" t="s">
        <v>9</v>
      </c>
      <c r="J7" s="203"/>
      <c r="K7" s="204"/>
      <c r="L7" s="202"/>
      <c r="M7" s="203"/>
      <c r="N7" s="204"/>
      <c r="O7" s="202"/>
      <c r="P7" s="203"/>
      <c r="Q7" s="204"/>
      <c r="R7" s="202"/>
      <c r="S7" s="203"/>
      <c r="T7" s="204"/>
      <c r="U7" s="202"/>
      <c r="V7" s="203"/>
      <c r="W7" s="204"/>
      <c r="X7" s="202"/>
      <c r="Y7" s="203"/>
      <c r="Z7" s="204"/>
      <c r="AA7" s="219">
        <f>COUNTIF(C7:Z7,"○")</f>
        <v>1</v>
      </c>
      <c r="AB7" s="221">
        <f>COUNTIF(C7:Z7,"●")</f>
        <v>0</v>
      </c>
      <c r="AC7" s="222">
        <f>COUNTIF(C7:Z7,"△")</f>
        <v>0</v>
      </c>
      <c r="AD7" s="218"/>
    </row>
    <row r="8" spans="2:32" ht="21.95" customHeight="1" x14ac:dyDescent="0.15">
      <c r="B8" s="201"/>
      <c r="C8" s="4"/>
      <c r="D8" s="3" t="s">
        <v>4</v>
      </c>
      <c r="E8" s="5"/>
      <c r="F8" s="208"/>
      <c r="G8" s="209"/>
      <c r="H8" s="210"/>
      <c r="I8" s="4">
        <v>40</v>
      </c>
      <c r="J8" s="3" t="s">
        <v>4</v>
      </c>
      <c r="K8" s="5">
        <v>30</v>
      </c>
      <c r="L8" s="4"/>
      <c r="M8" s="3" t="s">
        <v>4</v>
      </c>
      <c r="N8" s="5"/>
      <c r="O8" s="4"/>
      <c r="P8" s="3" t="s">
        <v>4</v>
      </c>
      <c r="Q8" s="5"/>
      <c r="R8" s="4"/>
      <c r="S8" s="3" t="s">
        <v>4</v>
      </c>
      <c r="T8" s="5"/>
      <c r="U8" s="4"/>
      <c r="V8" s="3" t="s">
        <v>4</v>
      </c>
      <c r="W8" s="5"/>
      <c r="X8" s="4"/>
      <c r="Y8" s="3" t="s">
        <v>4</v>
      </c>
      <c r="Z8" s="5"/>
      <c r="AA8" s="220"/>
      <c r="AB8" s="182"/>
      <c r="AC8" s="223"/>
      <c r="AD8" s="196"/>
    </row>
    <row r="9" spans="2:32" ht="12" customHeight="1" x14ac:dyDescent="0.15">
      <c r="B9" s="201"/>
      <c r="C9" s="198" t="s">
        <v>5</v>
      </c>
      <c r="D9" s="199"/>
      <c r="E9" s="200"/>
      <c r="F9" s="211"/>
      <c r="G9" s="212"/>
      <c r="H9" s="213"/>
      <c r="I9" s="198">
        <v>43628</v>
      </c>
      <c r="J9" s="199"/>
      <c r="K9" s="200"/>
      <c r="L9" s="198" t="s">
        <v>5</v>
      </c>
      <c r="M9" s="199"/>
      <c r="N9" s="200"/>
      <c r="O9" s="198" t="s">
        <v>5</v>
      </c>
      <c r="P9" s="199"/>
      <c r="Q9" s="200"/>
      <c r="R9" s="198" t="s">
        <v>5</v>
      </c>
      <c r="S9" s="199"/>
      <c r="T9" s="200"/>
      <c r="U9" s="198" t="s">
        <v>5</v>
      </c>
      <c r="V9" s="199"/>
      <c r="W9" s="200"/>
      <c r="X9" s="198" t="s">
        <v>5</v>
      </c>
      <c r="Y9" s="199"/>
      <c r="Z9" s="200"/>
      <c r="AA9" s="8" t="s">
        <v>6</v>
      </c>
      <c r="AB9" s="9" t="s">
        <v>7</v>
      </c>
      <c r="AC9" s="10" t="s">
        <v>8</v>
      </c>
      <c r="AD9" s="197"/>
    </row>
    <row r="10" spans="2:32" ht="21.95" customHeight="1" x14ac:dyDescent="0.15">
      <c r="B10" s="201" t="s">
        <v>22</v>
      </c>
      <c r="C10" s="202"/>
      <c r="D10" s="203"/>
      <c r="E10" s="204"/>
      <c r="F10" s="202" t="s">
        <v>19</v>
      </c>
      <c r="G10" s="203"/>
      <c r="H10" s="204"/>
      <c r="I10" s="205"/>
      <c r="J10" s="206"/>
      <c r="K10" s="207"/>
      <c r="L10" s="202"/>
      <c r="M10" s="203"/>
      <c r="N10" s="204"/>
      <c r="O10" s="202"/>
      <c r="P10" s="203"/>
      <c r="Q10" s="204"/>
      <c r="R10" s="202"/>
      <c r="S10" s="203"/>
      <c r="T10" s="204"/>
      <c r="U10" s="202"/>
      <c r="V10" s="203"/>
      <c r="W10" s="204"/>
      <c r="X10" s="202"/>
      <c r="Y10" s="203"/>
      <c r="Z10" s="204"/>
      <c r="AA10" s="219">
        <f>COUNTIF(C10:Z10,"○")</f>
        <v>0</v>
      </c>
      <c r="AB10" s="221">
        <f>COUNTIF(C10:Z10,"●")</f>
        <v>1</v>
      </c>
      <c r="AC10" s="222">
        <f>COUNTIF(C10:Z10,"△")</f>
        <v>0</v>
      </c>
      <c r="AD10" s="218"/>
    </row>
    <row r="11" spans="2:32" ht="21.95" customHeight="1" x14ac:dyDescent="0.15">
      <c r="B11" s="201"/>
      <c r="C11" s="4"/>
      <c r="D11" s="3" t="s">
        <v>4</v>
      </c>
      <c r="E11" s="5"/>
      <c r="F11" s="4">
        <v>30</v>
      </c>
      <c r="G11" s="3" t="s">
        <v>4</v>
      </c>
      <c r="H11" s="5">
        <v>40</v>
      </c>
      <c r="I11" s="208"/>
      <c r="J11" s="209"/>
      <c r="K11" s="210"/>
      <c r="L11" s="4"/>
      <c r="M11" s="3" t="s">
        <v>4</v>
      </c>
      <c r="N11" s="5"/>
      <c r="O11" s="4"/>
      <c r="P11" s="3" t="s">
        <v>4</v>
      </c>
      <c r="Q11" s="5"/>
      <c r="R11" s="4"/>
      <c r="S11" s="3" t="s">
        <v>4</v>
      </c>
      <c r="T11" s="5"/>
      <c r="U11" s="4"/>
      <c r="V11" s="3" t="s">
        <v>4</v>
      </c>
      <c r="W11" s="5"/>
      <c r="X11" s="4"/>
      <c r="Y11" s="3" t="s">
        <v>4</v>
      </c>
      <c r="Z11" s="5"/>
      <c r="AA11" s="220"/>
      <c r="AB11" s="182"/>
      <c r="AC11" s="223"/>
      <c r="AD11" s="196"/>
    </row>
    <row r="12" spans="2:32" ht="12" customHeight="1" x14ac:dyDescent="0.15">
      <c r="B12" s="201"/>
      <c r="C12" s="198" t="s">
        <v>5</v>
      </c>
      <c r="D12" s="199"/>
      <c r="E12" s="200"/>
      <c r="F12" s="198">
        <v>43628</v>
      </c>
      <c r="G12" s="199"/>
      <c r="H12" s="200"/>
      <c r="I12" s="211"/>
      <c r="J12" s="212"/>
      <c r="K12" s="213"/>
      <c r="L12" s="198" t="s">
        <v>5</v>
      </c>
      <c r="M12" s="199"/>
      <c r="N12" s="200"/>
      <c r="O12" s="198" t="s">
        <v>5</v>
      </c>
      <c r="P12" s="199"/>
      <c r="Q12" s="200"/>
      <c r="R12" s="198" t="s">
        <v>5</v>
      </c>
      <c r="S12" s="199"/>
      <c r="T12" s="200"/>
      <c r="U12" s="198" t="s">
        <v>5</v>
      </c>
      <c r="V12" s="199"/>
      <c r="W12" s="200"/>
      <c r="X12" s="198" t="s">
        <v>5</v>
      </c>
      <c r="Y12" s="199"/>
      <c r="Z12" s="200"/>
      <c r="AA12" s="8" t="s">
        <v>6</v>
      </c>
      <c r="AB12" s="9" t="s">
        <v>7</v>
      </c>
      <c r="AC12" s="10" t="s">
        <v>8</v>
      </c>
      <c r="AD12" s="197"/>
    </row>
    <row r="13" spans="2:32" ht="21.95" customHeight="1" x14ac:dyDescent="0.15">
      <c r="B13" s="201" t="s">
        <v>23</v>
      </c>
      <c r="C13" s="202"/>
      <c r="D13" s="203"/>
      <c r="E13" s="204"/>
      <c r="F13" s="202"/>
      <c r="G13" s="203"/>
      <c r="H13" s="204"/>
      <c r="I13" s="202"/>
      <c r="J13" s="203"/>
      <c r="K13" s="204"/>
      <c r="L13" s="205"/>
      <c r="M13" s="206"/>
      <c r="N13" s="207"/>
      <c r="O13" s="202"/>
      <c r="P13" s="203"/>
      <c r="Q13" s="204"/>
      <c r="R13" s="202" t="s">
        <v>27</v>
      </c>
      <c r="S13" s="203"/>
      <c r="T13" s="204"/>
      <c r="U13" s="202"/>
      <c r="V13" s="203"/>
      <c r="W13" s="204"/>
      <c r="X13" s="202"/>
      <c r="Y13" s="203"/>
      <c r="Z13" s="204"/>
      <c r="AA13" s="219">
        <f>COUNTIF(C13:Z13,"○")</f>
        <v>0</v>
      </c>
      <c r="AB13" s="221">
        <f>COUNTIF(C13:Z13,"●")</f>
        <v>0</v>
      </c>
      <c r="AC13" s="222">
        <f>COUNTIF(C13:Z13,"△")</f>
        <v>1</v>
      </c>
      <c r="AD13" s="218"/>
    </row>
    <row r="14" spans="2:32" ht="21.95" customHeight="1" x14ac:dyDescent="0.15">
      <c r="B14" s="201"/>
      <c r="C14" s="4"/>
      <c r="D14" s="3" t="s">
        <v>4</v>
      </c>
      <c r="E14" s="5"/>
      <c r="F14" s="4"/>
      <c r="G14" s="3" t="s">
        <v>4</v>
      </c>
      <c r="H14" s="5"/>
      <c r="I14" s="4"/>
      <c r="J14" s="3" t="s">
        <v>4</v>
      </c>
      <c r="K14" s="5"/>
      <c r="L14" s="208"/>
      <c r="M14" s="209"/>
      <c r="N14" s="210"/>
      <c r="O14" s="4"/>
      <c r="P14" s="3" t="s">
        <v>4</v>
      </c>
      <c r="Q14" s="5"/>
      <c r="R14" s="4">
        <v>25</v>
      </c>
      <c r="S14" s="3" t="s">
        <v>4</v>
      </c>
      <c r="T14" s="5">
        <v>25</v>
      </c>
      <c r="U14" s="4"/>
      <c r="V14" s="3" t="s">
        <v>4</v>
      </c>
      <c r="W14" s="5"/>
      <c r="X14" s="4"/>
      <c r="Y14" s="3" t="s">
        <v>4</v>
      </c>
      <c r="Z14" s="5"/>
      <c r="AA14" s="220"/>
      <c r="AB14" s="182"/>
      <c r="AC14" s="223"/>
      <c r="AD14" s="196"/>
    </row>
    <row r="15" spans="2:32" ht="12" customHeight="1" x14ac:dyDescent="0.15">
      <c r="B15" s="201"/>
      <c r="C15" s="198" t="s">
        <v>5</v>
      </c>
      <c r="D15" s="199"/>
      <c r="E15" s="200"/>
      <c r="F15" s="198" t="s">
        <v>5</v>
      </c>
      <c r="G15" s="199"/>
      <c r="H15" s="200"/>
      <c r="I15" s="198" t="s">
        <v>5</v>
      </c>
      <c r="J15" s="199"/>
      <c r="K15" s="200"/>
      <c r="L15" s="211"/>
      <c r="M15" s="212"/>
      <c r="N15" s="213"/>
      <c r="O15" s="198" t="s">
        <v>5</v>
      </c>
      <c r="P15" s="199"/>
      <c r="Q15" s="200"/>
      <c r="R15" s="198">
        <v>43646</v>
      </c>
      <c r="S15" s="199"/>
      <c r="T15" s="200"/>
      <c r="U15" s="198" t="s">
        <v>5</v>
      </c>
      <c r="V15" s="199"/>
      <c r="W15" s="200"/>
      <c r="X15" s="198" t="s">
        <v>5</v>
      </c>
      <c r="Y15" s="199"/>
      <c r="Z15" s="200"/>
      <c r="AA15" s="8" t="s">
        <v>6</v>
      </c>
      <c r="AB15" s="9" t="s">
        <v>7</v>
      </c>
      <c r="AC15" s="10" t="s">
        <v>8</v>
      </c>
      <c r="AD15" s="197"/>
    </row>
    <row r="16" spans="2:32" ht="21.95" customHeight="1" x14ac:dyDescent="0.15">
      <c r="B16" s="201" t="s">
        <v>24</v>
      </c>
      <c r="C16" s="202"/>
      <c r="D16" s="203"/>
      <c r="E16" s="204"/>
      <c r="F16" s="202"/>
      <c r="G16" s="203"/>
      <c r="H16" s="204"/>
      <c r="I16" s="202"/>
      <c r="J16" s="203"/>
      <c r="K16" s="204"/>
      <c r="L16" s="202"/>
      <c r="M16" s="203"/>
      <c r="N16" s="204"/>
      <c r="O16" s="208"/>
      <c r="P16" s="209"/>
      <c r="Q16" s="210"/>
      <c r="R16" s="202"/>
      <c r="S16" s="203"/>
      <c r="T16" s="204"/>
      <c r="U16" s="202"/>
      <c r="V16" s="203"/>
      <c r="W16" s="204"/>
      <c r="X16" s="202"/>
      <c r="Y16" s="203"/>
      <c r="Z16" s="204"/>
      <c r="AA16" s="219">
        <f>COUNTIF(C16:Z16,"○")</f>
        <v>0</v>
      </c>
      <c r="AB16" s="221">
        <f>COUNTIF(C16:Z16,"●")</f>
        <v>0</v>
      </c>
      <c r="AC16" s="222">
        <f>COUNTIF(C16:Z16,"△")</f>
        <v>0</v>
      </c>
      <c r="AD16" s="218"/>
    </row>
    <row r="17" spans="2:30" ht="21.95" customHeight="1" x14ac:dyDescent="0.15">
      <c r="B17" s="201"/>
      <c r="C17" s="4"/>
      <c r="D17" s="3" t="s">
        <v>4</v>
      </c>
      <c r="E17" s="5"/>
      <c r="F17" s="4"/>
      <c r="G17" s="3" t="s">
        <v>4</v>
      </c>
      <c r="H17" s="5"/>
      <c r="I17" s="4"/>
      <c r="J17" s="3" t="s">
        <v>4</v>
      </c>
      <c r="K17" s="5"/>
      <c r="L17" s="4"/>
      <c r="M17" s="3" t="s">
        <v>4</v>
      </c>
      <c r="N17" s="5"/>
      <c r="O17" s="208"/>
      <c r="P17" s="209"/>
      <c r="Q17" s="210"/>
      <c r="R17" s="4"/>
      <c r="S17" s="3" t="s">
        <v>4</v>
      </c>
      <c r="T17" s="5"/>
      <c r="U17" s="4"/>
      <c r="V17" s="3" t="s">
        <v>4</v>
      </c>
      <c r="W17" s="5"/>
      <c r="X17" s="4"/>
      <c r="Y17" s="3" t="s">
        <v>4</v>
      </c>
      <c r="Z17" s="5"/>
      <c r="AA17" s="220"/>
      <c r="AB17" s="182"/>
      <c r="AC17" s="223"/>
      <c r="AD17" s="196"/>
    </row>
    <row r="18" spans="2:30" ht="12" customHeight="1" x14ac:dyDescent="0.15">
      <c r="B18" s="201"/>
      <c r="C18" s="198" t="s">
        <v>5</v>
      </c>
      <c r="D18" s="199"/>
      <c r="E18" s="200"/>
      <c r="F18" s="198" t="s">
        <v>5</v>
      </c>
      <c r="G18" s="199"/>
      <c r="H18" s="200"/>
      <c r="I18" s="198" t="s">
        <v>5</v>
      </c>
      <c r="J18" s="199"/>
      <c r="K18" s="200"/>
      <c r="L18" s="198" t="s">
        <v>5</v>
      </c>
      <c r="M18" s="199"/>
      <c r="N18" s="200"/>
      <c r="O18" s="211"/>
      <c r="P18" s="212"/>
      <c r="Q18" s="213"/>
      <c r="R18" s="198" t="s">
        <v>5</v>
      </c>
      <c r="S18" s="199"/>
      <c r="T18" s="200"/>
      <c r="U18" s="198" t="s">
        <v>5</v>
      </c>
      <c r="V18" s="199"/>
      <c r="W18" s="200"/>
      <c r="X18" s="198" t="s">
        <v>5</v>
      </c>
      <c r="Y18" s="199"/>
      <c r="Z18" s="200"/>
      <c r="AA18" s="8" t="s">
        <v>6</v>
      </c>
      <c r="AB18" s="9" t="s">
        <v>7</v>
      </c>
      <c r="AC18" s="10" t="s">
        <v>8</v>
      </c>
      <c r="AD18" s="197"/>
    </row>
    <row r="19" spans="2:30" ht="21.6" customHeight="1" x14ac:dyDescent="0.15">
      <c r="B19" s="201" t="s">
        <v>25</v>
      </c>
      <c r="C19" s="202"/>
      <c r="D19" s="203"/>
      <c r="E19" s="204"/>
      <c r="F19" s="202"/>
      <c r="G19" s="203"/>
      <c r="H19" s="204"/>
      <c r="I19" s="202"/>
      <c r="J19" s="203"/>
      <c r="K19" s="204"/>
      <c r="L19" s="202" t="s">
        <v>27</v>
      </c>
      <c r="M19" s="203"/>
      <c r="N19" s="204"/>
      <c r="O19" s="202"/>
      <c r="P19" s="203"/>
      <c r="Q19" s="204"/>
      <c r="R19" s="205"/>
      <c r="S19" s="206"/>
      <c r="T19" s="207"/>
      <c r="U19" s="202"/>
      <c r="V19" s="203"/>
      <c r="W19" s="204"/>
      <c r="X19" s="202"/>
      <c r="Y19" s="203"/>
      <c r="Z19" s="204"/>
      <c r="AA19" s="219">
        <f>COUNTIF(C19:Z19,"○")</f>
        <v>0</v>
      </c>
      <c r="AB19" s="221">
        <f>COUNTIF(C19:Z19,"●")</f>
        <v>0</v>
      </c>
      <c r="AC19" s="222">
        <f>COUNTIF(C19:Z19,"△")</f>
        <v>1</v>
      </c>
      <c r="AD19" s="218"/>
    </row>
    <row r="20" spans="2:30" ht="21.95" customHeight="1" x14ac:dyDescent="0.15">
      <c r="B20" s="201"/>
      <c r="C20" s="4"/>
      <c r="D20" s="3" t="s">
        <v>4</v>
      </c>
      <c r="E20" s="5"/>
      <c r="F20" s="4"/>
      <c r="G20" s="3" t="s">
        <v>4</v>
      </c>
      <c r="H20" s="5"/>
      <c r="I20" s="4"/>
      <c r="J20" s="3" t="s">
        <v>4</v>
      </c>
      <c r="K20" s="5"/>
      <c r="L20" s="4">
        <v>25</v>
      </c>
      <c r="M20" s="3" t="s">
        <v>4</v>
      </c>
      <c r="N20" s="5">
        <v>25</v>
      </c>
      <c r="O20" s="4"/>
      <c r="P20" s="3" t="s">
        <v>4</v>
      </c>
      <c r="Q20" s="5"/>
      <c r="R20" s="208"/>
      <c r="S20" s="209"/>
      <c r="T20" s="210"/>
      <c r="U20" s="4"/>
      <c r="V20" s="3" t="s">
        <v>4</v>
      </c>
      <c r="W20" s="5"/>
      <c r="X20" s="4"/>
      <c r="Y20" s="3" t="s">
        <v>4</v>
      </c>
      <c r="Z20" s="5"/>
      <c r="AA20" s="220"/>
      <c r="AB20" s="182"/>
      <c r="AC20" s="223"/>
      <c r="AD20" s="196"/>
    </row>
    <row r="21" spans="2:30" ht="12" customHeight="1" x14ac:dyDescent="0.15">
      <c r="B21" s="201"/>
      <c r="C21" s="198" t="s">
        <v>5</v>
      </c>
      <c r="D21" s="199"/>
      <c r="E21" s="200"/>
      <c r="F21" s="198" t="s">
        <v>5</v>
      </c>
      <c r="G21" s="199"/>
      <c r="H21" s="200"/>
      <c r="I21" s="198" t="s">
        <v>5</v>
      </c>
      <c r="J21" s="199"/>
      <c r="K21" s="200"/>
      <c r="L21" s="198">
        <v>43646</v>
      </c>
      <c r="M21" s="199"/>
      <c r="N21" s="200"/>
      <c r="O21" s="198" t="s">
        <v>5</v>
      </c>
      <c r="P21" s="199"/>
      <c r="Q21" s="200"/>
      <c r="R21" s="211"/>
      <c r="S21" s="212"/>
      <c r="T21" s="213"/>
      <c r="U21" s="198" t="s">
        <v>5</v>
      </c>
      <c r="V21" s="199"/>
      <c r="W21" s="200"/>
      <c r="X21" s="198" t="s">
        <v>5</v>
      </c>
      <c r="Y21" s="199"/>
      <c r="Z21" s="200"/>
      <c r="AA21" s="8" t="s">
        <v>6</v>
      </c>
      <c r="AB21" s="9" t="s">
        <v>7</v>
      </c>
      <c r="AC21" s="10" t="s">
        <v>8</v>
      </c>
      <c r="AD21" s="197"/>
    </row>
    <row r="22" spans="2:30" ht="21.95" customHeight="1" x14ac:dyDescent="0.15">
      <c r="B22" s="201" t="s">
        <v>26</v>
      </c>
      <c r="C22" s="202"/>
      <c r="D22" s="203"/>
      <c r="E22" s="204"/>
      <c r="F22" s="202"/>
      <c r="G22" s="203"/>
      <c r="H22" s="204"/>
      <c r="I22" s="202"/>
      <c r="J22" s="203"/>
      <c r="K22" s="204"/>
      <c r="L22" s="202"/>
      <c r="M22" s="203"/>
      <c r="N22" s="204"/>
      <c r="O22" s="202"/>
      <c r="P22" s="203"/>
      <c r="Q22" s="204"/>
      <c r="R22" s="202"/>
      <c r="S22" s="203"/>
      <c r="T22" s="204"/>
      <c r="U22" s="208"/>
      <c r="V22" s="209"/>
      <c r="W22" s="210"/>
      <c r="X22" s="202"/>
      <c r="Y22" s="203"/>
      <c r="Z22" s="226"/>
      <c r="AA22" s="219">
        <f>COUNTIF(C22:Z22,"○")</f>
        <v>0</v>
      </c>
      <c r="AB22" s="221">
        <f>COUNTIF(C22:Z22,"●")</f>
        <v>0</v>
      </c>
      <c r="AC22" s="222">
        <f>COUNTIF(C22:Z22,"△")</f>
        <v>0</v>
      </c>
      <c r="AD22" s="218"/>
    </row>
    <row r="23" spans="2:30" ht="21.95" customHeight="1" x14ac:dyDescent="0.15">
      <c r="B23" s="201"/>
      <c r="C23" s="4"/>
      <c r="D23" s="3" t="s">
        <v>4</v>
      </c>
      <c r="E23" s="5"/>
      <c r="F23" s="4"/>
      <c r="G23" s="3" t="s">
        <v>4</v>
      </c>
      <c r="H23" s="5"/>
      <c r="I23" s="4"/>
      <c r="J23" s="3" t="s">
        <v>4</v>
      </c>
      <c r="K23" s="5"/>
      <c r="L23" s="4"/>
      <c r="M23" s="3" t="s">
        <v>4</v>
      </c>
      <c r="N23" s="5"/>
      <c r="O23" s="4"/>
      <c r="P23" s="3" t="s">
        <v>4</v>
      </c>
      <c r="Q23" s="5"/>
      <c r="R23" s="4"/>
      <c r="S23" s="3" t="s">
        <v>4</v>
      </c>
      <c r="T23" s="5"/>
      <c r="U23" s="208"/>
      <c r="V23" s="209"/>
      <c r="W23" s="210"/>
      <c r="X23" s="4"/>
      <c r="Y23" s="3" t="s">
        <v>4</v>
      </c>
      <c r="Z23" s="6"/>
      <c r="AA23" s="220"/>
      <c r="AB23" s="182"/>
      <c r="AC23" s="223"/>
      <c r="AD23" s="196"/>
    </row>
    <row r="24" spans="2:30" ht="12" customHeight="1" x14ac:dyDescent="0.15">
      <c r="B24" s="201"/>
      <c r="C24" s="198" t="s">
        <v>5</v>
      </c>
      <c r="D24" s="199"/>
      <c r="E24" s="200"/>
      <c r="F24" s="198" t="s">
        <v>5</v>
      </c>
      <c r="G24" s="199"/>
      <c r="H24" s="200"/>
      <c r="I24" s="198" t="s">
        <v>5</v>
      </c>
      <c r="J24" s="199"/>
      <c r="K24" s="200"/>
      <c r="L24" s="198" t="s">
        <v>5</v>
      </c>
      <c r="M24" s="199"/>
      <c r="N24" s="200"/>
      <c r="O24" s="198" t="s">
        <v>5</v>
      </c>
      <c r="P24" s="199"/>
      <c r="Q24" s="200"/>
      <c r="R24" s="198" t="s">
        <v>5</v>
      </c>
      <c r="S24" s="199"/>
      <c r="T24" s="200"/>
      <c r="U24" s="211"/>
      <c r="V24" s="212"/>
      <c r="W24" s="213"/>
      <c r="X24" s="198" t="s">
        <v>5</v>
      </c>
      <c r="Y24" s="199"/>
      <c r="Z24" s="225"/>
      <c r="AA24" s="8" t="s">
        <v>6</v>
      </c>
      <c r="AB24" s="9" t="s">
        <v>7</v>
      </c>
      <c r="AC24" s="10" t="s">
        <v>8</v>
      </c>
      <c r="AD24" s="197"/>
    </row>
    <row r="25" spans="2:30" ht="21.95" customHeight="1" x14ac:dyDescent="0.15">
      <c r="B25" s="201" t="s">
        <v>28</v>
      </c>
      <c r="C25" s="202"/>
      <c r="D25" s="203"/>
      <c r="E25" s="204"/>
      <c r="F25" s="202"/>
      <c r="G25" s="203"/>
      <c r="H25" s="204"/>
      <c r="I25" s="202"/>
      <c r="J25" s="203"/>
      <c r="K25" s="204"/>
      <c r="L25" s="202"/>
      <c r="M25" s="203"/>
      <c r="N25" s="204"/>
      <c r="O25" s="202"/>
      <c r="P25" s="203"/>
      <c r="Q25" s="204"/>
      <c r="R25" s="202"/>
      <c r="S25" s="203"/>
      <c r="T25" s="204"/>
      <c r="U25" s="202"/>
      <c r="V25" s="203"/>
      <c r="W25" s="204"/>
      <c r="X25" s="205"/>
      <c r="Y25" s="206"/>
      <c r="Z25" s="231"/>
      <c r="AA25" s="219">
        <f>COUNTIF(C25:Z25,"○")</f>
        <v>0</v>
      </c>
      <c r="AB25" s="221">
        <f>COUNTIF(C25:Z25,"●")</f>
        <v>0</v>
      </c>
      <c r="AC25" s="222">
        <f>COUNTIF(C25:Z25,"△")</f>
        <v>0</v>
      </c>
      <c r="AD25" s="218"/>
    </row>
    <row r="26" spans="2:30" ht="21.95" customHeight="1" x14ac:dyDescent="0.15">
      <c r="B26" s="201"/>
      <c r="C26" s="4"/>
      <c r="D26" s="3" t="s">
        <v>4</v>
      </c>
      <c r="E26" s="5"/>
      <c r="F26" s="4"/>
      <c r="G26" s="3" t="s">
        <v>4</v>
      </c>
      <c r="H26" s="5"/>
      <c r="I26" s="4"/>
      <c r="J26" s="3" t="s">
        <v>4</v>
      </c>
      <c r="K26" s="5"/>
      <c r="L26" s="4"/>
      <c r="M26" s="3" t="s">
        <v>4</v>
      </c>
      <c r="N26" s="5"/>
      <c r="O26" s="4"/>
      <c r="P26" s="3" t="s">
        <v>4</v>
      </c>
      <c r="Q26" s="5"/>
      <c r="R26" s="4"/>
      <c r="S26" s="3" t="s">
        <v>4</v>
      </c>
      <c r="T26" s="5"/>
      <c r="U26" s="4"/>
      <c r="V26" s="3" t="s">
        <v>4</v>
      </c>
      <c r="W26" s="5"/>
      <c r="X26" s="208"/>
      <c r="Y26" s="209"/>
      <c r="Z26" s="232"/>
      <c r="AA26" s="220"/>
      <c r="AB26" s="182"/>
      <c r="AC26" s="223"/>
      <c r="AD26" s="196"/>
    </row>
    <row r="27" spans="2:30" ht="12" customHeight="1" thickBot="1" x14ac:dyDescent="0.2">
      <c r="B27" s="224"/>
      <c r="C27" s="228" t="s">
        <v>5</v>
      </c>
      <c r="D27" s="229"/>
      <c r="E27" s="230"/>
      <c r="F27" s="228" t="s">
        <v>5</v>
      </c>
      <c r="G27" s="229"/>
      <c r="H27" s="230"/>
      <c r="I27" s="228" t="s">
        <v>5</v>
      </c>
      <c r="J27" s="229"/>
      <c r="K27" s="230"/>
      <c r="L27" s="228" t="s">
        <v>5</v>
      </c>
      <c r="M27" s="229"/>
      <c r="N27" s="230"/>
      <c r="O27" s="228" t="s">
        <v>5</v>
      </c>
      <c r="P27" s="229"/>
      <c r="Q27" s="230"/>
      <c r="R27" s="228" t="s">
        <v>5</v>
      </c>
      <c r="S27" s="229"/>
      <c r="T27" s="230"/>
      <c r="U27" s="228" t="s">
        <v>5</v>
      </c>
      <c r="V27" s="229"/>
      <c r="W27" s="230"/>
      <c r="X27" s="233"/>
      <c r="Y27" s="234"/>
      <c r="Z27" s="235"/>
      <c r="AA27" s="11" t="s">
        <v>6</v>
      </c>
      <c r="AB27" s="12" t="s">
        <v>7</v>
      </c>
      <c r="AC27" s="13" t="s">
        <v>8</v>
      </c>
      <c r="AD27" s="227"/>
    </row>
    <row r="28" spans="2:30" ht="30" customHeight="1" x14ac:dyDescent="0.15"/>
    <row r="29" spans="2:30" ht="30" customHeight="1" x14ac:dyDescent="0.15"/>
    <row r="30" spans="2:30" ht="30" customHeight="1" x14ac:dyDescent="0.15"/>
  </sheetData>
  <mergeCells count="173">
    <mergeCell ref="AD25:AD27"/>
    <mergeCell ref="C27:E27"/>
    <mergeCell ref="F27:H27"/>
    <mergeCell ref="I27:K27"/>
    <mergeCell ref="L27:N27"/>
    <mergeCell ref="O27:Q27"/>
    <mergeCell ref="R27:T27"/>
    <mergeCell ref="U27:W27"/>
    <mergeCell ref="R25:T25"/>
    <mergeCell ref="U25:W25"/>
    <mergeCell ref="X25:Z27"/>
    <mergeCell ref="AA25:AA26"/>
    <mergeCell ref="AB25:AB26"/>
    <mergeCell ref="AC25:AC26"/>
    <mergeCell ref="B25:B27"/>
    <mergeCell ref="C25:E25"/>
    <mergeCell ref="F25:H25"/>
    <mergeCell ref="I25:K25"/>
    <mergeCell ref="L25:N25"/>
    <mergeCell ref="O25:Q25"/>
    <mergeCell ref="AD22:AD24"/>
    <mergeCell ref="C24:E24"/>
    <mergeCell ref="F24:H24"/>
    <mergeCell ref="I24:K24"/>
    <mergeCell ref="L24:N24"/>
    <mergeCell ref="O24:Q24"/>
    <mergeCell ref="R24:T24"/>
    <mergeCell ref="X24:Z24"/>
    <mergeCell ref="R22:T22"/>
    <mergeCell ref="U22:W24"/>
    <mergeCell ref="X22:Z22"/>
    <mergeCell ref="AA22:AA23"/>
    <mergeCell ref="AB22:AB23"/>
    <mergeCell ref="AC22:AC23"/>
    <mergeCell ref="B22:B24"/>
    <mergeCell ref="C22:E22"/>
    <mergeCell ref="F22:H22"/>
    <mergeCell ref="I22:K22"/>
    <mergeCell ref="L22:N22"/>
    <mergeCell ref="O22:Q22"/>
    <mergeCell ref="AD19:AD21"/>
    <mergeCell ref="C21:E21"/>
    <mergeCell ref="F21:H21"/>
    <mergeCell ref="I21:K21"/>
    <mergeCell ref="L21:N21"/>
    <mergeCell ref="O21:Q21"/>
    <mergeCell ref="U21:W21"/>
    <mergeCell ref="X21:Z21"/>
    <mergeCell ref="R19:T21"/>
    <mergeCell ref="U19:W19"/>
    <mergeCell ref="X19:Z19"/>
    <mergeCell ref="AA19:AA20"/>
    <mergeCell ref="AB19:AB20"/>
    <mergeCell ref="AC19:AC20"/>
    <mergeCell ref="B19:B21"/>
    <mergeCell ref="C19:E19"/>
    <mergeCell ref="F19:H19"/>
    <mergeCell ref="I19:K19"/>
    <mergeCell ref="L19:N19"/>
    <mergeCell ref="O19:Q19"/>
    <mergeCell ref="AD16:AD18"/>
    <mergeCell ref="C18:E18"/>
    <mergeCell ref="F18:H18"/>
    <mergeCell ref="I18:K18"/>
    <mergeCell ref="L18:N18"/>
    <mergeCell ref="R18:T18"/>
    <mergeCell ref="U18:W18"/>
    <mergeCell ref="X18:Z18"/>
    <mergeCell ref="R16:T16"/>
    <mergeCell ref="U16:W16"/>
    <mergeCell ref="X16:Z16"/>
    <mergeCell ref="AA16:AA17"/>
    <mergeCell ref="AB16:AB17"/>
    <mergeCell ref="AC16:AC17"/>
    <mergeCell ref="B16:B18"/>
    <mergeCell ref="C16:E16"/>
    <mergeCell ref="F16:H16"/>
    <mergeCell ref="I16:K16"/>
    <mergeCell ref="L16:N16"/>
    <mergeCell ref="O16:Q18"/>
    <mergeCell ref="AD13:AD15"/>
    <mergeCell ref="C15:E15"/>
    <mergeCell ref="F15:H15"/>
    <mergeCell ref="I15:K15"/>
    <mergeCell ref="O15:Q15"/>
    <mergeCell ref="R15:T15"/>
    <mergeCell ref="U15:W15"/>
    <mergeCell ref="X15:Z15"/>
    <mergeCell ref="R13:T13"/>
    <mergeCell ref="U13:W13"/>
    <mergeCell ref="X13:Z13"/>
    <mergeCell ref="AA13:AA14"/>
    <mergeCell ref="AB13:AB14"/>
    <mergeCell ref="AC13:AC14"/>
    <mergeCell ref="B13:B15"/>
    <mergeCell ref="C13:E13"/>
    <mergeCell ref="F13:H13"/>
    <mergeCell ref="I13:K13"/>
    <mergeCell ref="L13:N15"/>
    <mergeCell ref="O13:Q13"/>
    <mergeCell ref="AD10:AD12"/>
    <mergeCell ref="C12:E12"/>
    <mergeCell ref="F12:H12"/>
    <mergeCell ref="L12:N12"/>
    <mergeCell ref="O12:Q12"/>
    <mergeCell ref="R12:T12"/>
    <mergeCell ref="U12:W12"/>
    <mergeCell ref="X12:Z12"/>
    <mergeCell ref="R10:T10"/>
    <mergeCell ref="U10:W10"/>
    <mergeCell ref="X10:Z10"/>
    <mergeCell ref="AA10:AA11"/>
    <mergeCell ref="AB10:AB11"/>
    <mergeCell ref="AC10:AC11"/>
    <mergeCell ref="B10:B12"/>
    <mergeCell ref="C10:E10"/>
    <mergeCell ref="F10:H10"/>
    <mergeCell ref="I10:K12"/>
    <mergeCell ref="L10:N10"/>
    <mergeCell ref="O10:Q10"/>
    <mergeCell ref="AD7:AD9"/>
    <mergeCell ref="C9:E9"/>
    <mergeCell ref="I9:K9"/>
    <mergeCell ref="L9:N9"/>
    <mergeCell ref="O9:Q9"/>
    <mergeCell ref="R9:T9"/>
    <mergeCell ref="U9:W9"/>
    <mergeCell ref="X9:Z9"/>
    <mergeCell ref="R7:T7"/>
    <mergeCell ref="U7:W7"/>
    <mergeCell ref="X7:Z7"/>
    <mergeCell ref="AA7:AA8"/>
    <mergeCell ref="AB7:AB8"/>
    <mergeCell ref="AC7:AC8"/>
    <mergeCell ref="AC4:AC5"/>
    <mergeCell ref="AD4:AD6"/>
    <mergeCell ref="X6:Z6"/>
    <mergeCell ref="B7:B9"/>
    <mergeCell ref="C7:E7"/>
    <mergeCell ref="F7:H9"/>
    <mergeCell ref="I7:K7"/>
    <mergeCell ref="L7:N7"/>
    <mergeCell ref="O7:Q7"/>
    <mergeCell ref="F6:H6"/>
    <mergeCell ref="I6:K6"/>
    <mergeCell ref="L6:N6"/>
    <mergeCell ref="O6:Q6"/>
    <mergeCell ref="B4:B6"/>
    <mergeCell ref="C4:E6"/>
    <mergeCell ref="F4:H4"/>
    <mergeCell ref="I4:K4"/>
    <mergeCell ref="L4:N4"/>
    <mergeCell ref="O4:Q4"/>
    <mergeCell ref="R4:T4"/>
    <mergeCell ref="R6:T6"/>
    <mergeCell ref="U6:W6"/>
    <mergeCell ref="U4:W4"/>
    <mergeCell ref="X4:Z4"/>
    <mergeCell ref="AA4:AA5"/>
    <mergeCell ref="AB4:AB5"/>
    <mergeCell ref="E1:L1"/>
    <mergeCell ref="M1:P1"/>
    <mergeCell ref="S1:T1"/>
    <mergeCell ref="X2:Z2"/>
    <mergeCell ref="AA2:AB2"/>
    <mergeCell ref="C3:E3"/>
    <mergeCell ref="F3:H3"/>
    <mergeCell ref="I3:K3"/>
    <mergeCell ref="L3:N3"/>
    <mergeCell ref="O3:Q3"/>
    <mergeCell ref="R3:T3"/>
    <mergeCell ref="U3:W3"/>
    <mergeCell ref="X3:Z3"/>
  </mergeCells>
  <phoneticPr fontId="1"/>
  <dataValidations count="3">
    <dataValidation type="list" allowBlank="1" showInputMessage="1" showErrorMessage="1" sqref="T2 Q1">
      <formula1>"１,２,３"</formula1>
    </dataValidation>
    <dataValidation type="list" allowBlank="1" showInputMessage="1" showErrorMessage="1" sqref="V2:W2 S1:T1">
      <formula1>"Ａ,Ｂ,Ｃ"</formula1>
    </dataValidation>
    <dataValidation type="list" allowBlank="1" showInputMessage="1" showErrorMessage="1" sqref="C10:H10 C25:W25 O13:Z13 C13:K13 C7:E7 R16:Z16 C16:N16 C22:T22 C19:Q19 I7:Z7 U19:Z19 X22:Z22 L10:Z10 F4:Z4">
      <formula1>"○,●,△"</formula1>
    </dataValidation>
  </dataValidations>
  <pageMargins left="0.25" right="0.25" top="0.75" bottom="0.75" header="0.3" footer="0.3"/>
  <pageSetup paperSize="9" scale="93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AK55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AD15" sqref="AD15"/>
    </sheetView>
  </sheetViews>
  <sheetFormatPr defaultColWidth="9" defaultRowHeight="15.75" x14ac:dyDescent="0.15"/>
  <cols>
    <col min="1" max="1" width="10.125" style="1" customWidth="1"/>
    <col min="2" max="2" width="11.625" style="1" customWidth="1"/>
    <col min="3" max="3" width="5.625" style="1" bestFit="1" customWidth="1"/>
    <col min="4" max="4" width="2.875" style="1" bestFit="1" customWidth="1"/>
    <col min="5" max="5" width="4.875" style="1" bestFit="1" customWidth="1"/>
    <col min="6" max="6" width="4.875" style="1" customWidth="1"/>
    <col min="7" max="7" width="2.875" style="1" customWidth="1"/>
    <col min="8" max="9" width="4.875" style="1" customWidth="1"/>
    <col min="10" max="10" width="2.875" style="1" customWidth="1"/>
    <col min="11" max="12" width="4.875" style="1" customWidth="1"/>
    <col min="13" max="13" width="2.875" style="1" customWidth="1"/>
    <col min="14" max="15" width="4.875" style="1" customWidth="1"/>
    <col min="16" max="16" width="2.875" style="1" customWidth="1"/>
    <col min="17" max="18" width="4.875" style="1" customWidth="1"/>
    <col min="19" max="19" width="2.875" style="1" customWidth="1"/>
    <col min="20" max="21" width="4.875" style="1" customWidth="1"/>
    <col min="22" max="22" width="2.875" style="1" customWidth="1"/>
    <col min="23" max="23" width="4.875" style="1" customWidth="1"/>
    <col min="24" max="27" width="10.625" style="1" customWidth="1"/>
    <col min="28" max="16384" width="9" style="1"/>
  </cols>
  <sheetData>
    <row r="1" spans="1:37" ht="30" customHeight="1" thickBot="1" x14ac:dyDescent="0.2">
      <c r="B1" s="14">
        <v>2019</v>
      </c>
      <c r="C1" s="15" t="s">
        <v>11</v>
      </c>
      <c r="D1" s="15"/>
      <c r="E1" s="183">
        <v>65</v>
      </c>
      <c r="F1" s="183"/>
      <c r="G1" s="183"/>
      <c r="H1" s="183"/>
      <c r="I1" s="183"/>
      <c r="J1" s="183"/>
      <c r="K1" s="183"/>
      <c r="L1" s="183"/>
      <c r="M1" s="184" t="s">
        <v>18</v>
      </c>
      <c r="N1" s="184"/>
      <c r="O1" s="184"/>
      <c r="P1" s="184"/>
      <c r="Q1" s="160">
        <v>2</v>
      </c>
      <c r="R1" s="15" t="s">
        <v>12</v>
      </c>
      <c r="S1" s="185" t="s">
        <v>14</v>
      </c>
      <c r="T1" s="185"/>
      <c r="U1" s="15" t="s">
        <v>13</v>
      </c>
      <c r="V1" s="15"/>
      <c r="Y1" s="15"/>
      <c r="Z1" s="15"/>
      <c r="AA1" s="21" t="s">
        <v>17</v>
      </c>
      <c r="AB1" s="15"/>
      <c r="AC1" s="15"/>
    </row>
    <row r="2" spans="1:37" ht="30" customHeight="1" thickBot="1" x14ac:dyDescent="0.5">
      <c r="B2" s="17"/>
      <c r="C2" s="17"/>
      <c r="D2" s="87"/>
      <c r="E2" s="88"/>
      <c r="F2" s="87"/>
      <c r="G2" s="87"/>
      <c r="H2" s="87"/>
      <c r="I2" s="87"/>
      <c r="J2" s="87"/>
      <c r="K2" s="87"/>
      <c r="L2" s="87"/>
      <c r="M2" s="89"/>
      <c r="N2" s="89"/>
      <c r="O2" s="89"/>
      <c r="P2" s="89"/>
      <c r="Q2" s="89"/>
      <c r="R2" s="89"/>
      <c r="S2" s="87"/>
      <c r="T2" s="90"/>
      <c r="U2" s="186" t="s">
        <v>16</v>
      </c>
      <c r="V2" s="187"/>
      <c r="W2" s="188"/>
      <c r="X2" s="189" t="s">
        <v>116</v>
      </c>
      <c r="Y2" s="189"/>
      <c r="Z2" s="22" t="s">
        <v>10</v>
      </c>
      <c r="AA2" s="27" t="s">
        <v>48</v>
      </c>
      <c r="AC2" s="82"/>
      <c r="AD2" s="82"/>
      <c r="AE2" s="82"/>
      <c r="AF2" s="82"/>
      <c r="AG2" s="82"/>
      <c r="AH2" s="82"/>
      <c r="AI2" s="82"/>
      <c r="AJ2" s="103"/>
      <c r="AK2" s="103"/>
    </row>
    <row r="3" spans="1:37" s="2" customFormat="1" ht="30" customHeight="1" thickBot="1" x14ac:dyDescent="0.2">
      <c r="B3" s="7"/>
      <c r="C3" s="190" t="str">
        <f>B4</f>
        <v>岡山西南</v>
      </c>
      <c r="D3" s="191"/>
      <c r="E3" s="192"/>
      <c r="F3" s="190" t="str">
        <f>B7</f>
        <v>ラビッツ</v>
      </c>
      <c r="G3" s="191"/>
      <c r="H3" s="192"/>
      <c r="I3" s="190" t="str">
        <f>B10</f>
        <v>邑久</v>
      </c>
      <c r="J3" s="191"/>
      <c r="K3" s="192"/>
      <c r="L3" s="190" t="str">
        <f>B13</f>
        <v>児島</v>
      </c>
      <c r="M3" s="191"/>
      <c r="N3" s="192"/>
      <c r="O3" s="190" t="str">
        <f>B16</f>
        <v>倉敷北</v>
      </c>
      <c r="P3" s="191"/>
      <c r="Q3" s="192"/>
      <c r="R3" s="190" t="str">
        <f>B19</f>
        <v>勝山</v>
      </c>
      <c r="S3" s="191"/>
      <c r="T3" s="192"/>
      <c r="U3" s="190" t="str">
        <f>B22</f>
        <v>福田</v>
      </c>
      <c r="V3" s="191"/>
      <c r="W3" s="192"/>
      <c r="X3" s="23" t="s">
        <v>0</v>
      </c>
      <c r="Y3" s="24" t="s">
        <v>1</v>
      </c>
      <c r="Z3" s="25" t="s">
        <v>3</v>
      </c>
      <c r="AA3" s="28" t="s">
        <v>2</v>
      </c>
      <c r="AC3" s="104"/>
      <c r="AD3" s="104"/>
      <c r="AE3" s="104"/>
      <c r="AF3" s="104"/>
      <c r="AG3" s="104"/>
      <c r="AH3" s="104"/>
      <c r="AI3" s="104"/>
      <c r="AJ3" s="104"/>
      <c r="AK3" s="104"/>
    </row>
    <row r="4" spans="1:37" ht="21.95" customHeight="1" thickTop="1" x14ac:dyDescent="0.15">
      <c r="A4" s="76"/>
      <c r="B4" s="214" t="s">
        <v>48</v>
      </c>
      <c r="C4" s="236"/>
      <c r="D4" s="237"/>
      <c r="E4" s="238"/>
      <c r="F4" s="242" t="s">
        <v>19</v>
      </c>
      <c r="G4" s="243"/>
      <c r="H4" s="244"/>
      <c r="I4" s="242" t="s">
        <v>9</v>
      </c>
      <c r="J4" s="243"/>
      <c r="K4" s="244"/>
      <c r="L4" s="242" t="s">
        <v>9</v>
      </c>
      <c r="M4" s="243"/>
      <c r="N4" s="244"/>
      <c r="O4" s="242" t="s">
        <v>9</v>
      </c>
      <c r="P4" s="243"/>
      <c r="Q4" s="244"/>
      <c r="R4" s="242" t="s">
        <v>9</v>
      </c>
      <c r="S4" s="243"/>
      <c r="T4" s="244"/>
      <c r="U4" s="242" t="s">
        <v>9</v>
      </c>
      <c r="V4" s="243"/>
      <c r="W4" s="244"/>
      <c r="X4" s="179">
        <f>COUNTIF(F4:W4,"○")</f>
        <v>5</v>
      </c>
      <c r="Y4" s="181">
        <f>COUNTIF(F4:W4,"●")</f>
        <v>1</v>
      </c>
      <c r="Z4" s="194">
        <f>COUNTIF(I4:W4,"△")</f>
        <v>0</v>
      </c>
      <c r="AA4" s="196">
        <v>2</v>
      </c>
      <c r="AC4" s="105"/>
      <c r="AD4" s="106"/>
      <c r="AE4" s="107"/>
      <c r="AF4" s="107"/>
      <c r="AG4" s="108"/>
      <c r="AH4" s="108"/>
      <c r="AI4" s="108"/>
      <c r="AJ4" s="109"/>
      <c r="AK4" s="103"/>
    </row>
    <row r="5" spans="1:37" ht="21.95" customHeight="1" x14ac:dyDescent="0.15">
      <c r="A5" s="91"/>
      <c r="B5" s="201"/>
      <c r="C5" s="236"/>
      <c r="D5" s="237"/>
      <c r="E5" s="238"/>
      <c r="F5" s="167">
        <v>17</v>
      </c>
      <c r="G5" s="168" t="s">
        <v>4</v>
      </c>
      <c r="H5" s="169">
        <v>65</v>
      </c>
      <c r="I5" s="167">
        <v>39</v>
      </c>
      <c r="J5" s="168" t="s">
        <v>4</v>
      </c>
      <c r="K5" s="169">
        <v>30</v>
      </c>
      <c r="L5" s="167">
        <v>41</v>
      </c>
      <c r="M5" s="168" t="s">
        <v>4</v>
      </c>
      <c r="N5" s="169">
        <v>38</v>
      </c>
      <c r="O5" s="167">
        <v>36</v>
      </c>
      <c r="P5" s="168" t="s">
        <v>4</v>
      </c>
      <c r="Q5" s="169">
        <v>24</v>
      </c>
      <c r="R5" s="167">
        <v>65</v>
      </c>
      <c r="S5" s="168" t="s">
        <v>4</v>
      </c>
      <c r="T5" s="169">
        <v>46</v>
      </c>
      <c r="U5" s="167">
        <v>60</v>
      </c>
      <c r="V5" s="168" t="s">
        <v>4</v>
      </c>
      <c r="W5" s="169">
        <v>36</v>
      </c>
      <c r="X5" s="180"/>
      <c r="Y5" s="182"/>
      <c r="Z5" s="195"/>
      <c r="AA5" s="196"/>
      <c r="AC5" s="103"/>
      <c r="AD5" s="106"/>
      <c r="AE5" s="108"/>
      <c r="AF5" s="108"/>
      <c r="AG5" s="108"/>
      <c r="AH5" s="108"/>
      <c r="AI5" s="108"/>
      <c r="AJ5" s="109"/>
      <c r="AK5" s="103"/>
    </row>
    <row r="6" spans="1:37" ht="12" customHeight="1" x14ac:dyDescent="0.15">
      <c r="A6" s="91"/>
      <c r="B6" s="201"/>
      <c r="C6" s="239"/>
      <c r="D6" s="240"/>
      <c r="E6" s="241"/>
      <c r="F6" s="245">
        <v>43653</v>
      </c>
      <c r="G6" s="246"/>
      <c r="H6" s="247"/>
      <c r="I6" s="245">
        <v>43653</v>
      </c>
      <c r="J6" s="246"/>
      <c r="K6" s="247"/>
      <c r="L6" s="248">
        <v>43632</v>
      </c>
      <c r="M6" s="249"/>
      <c r="N6" s="250"/>
      <c r="O6" s="248">
        <v>43632</v>
      </c>
      <c r="P6" s="249"/>
      <c r="Q6" s="250"/>
      <c r="R6" s="245">
        <v>43653</v>
      </c>
      <c r="S6" s="246"/>
      <c r="T6" s="247"/>
      <c r="U6" s="248">
        <v>43632</v>
      </c>
      <c r="V6" s="249"/>
      <c r="W6" s="250"/>
      <c r="X6" s="8" t="s">
        <v>6</v>
      </c>
      <c r="Y6" s="9" t="s">
        <v>7</v>
      </c>
      <c r="Z6" s="10" t="s">
        <v>8</v>
      </c>
      <c r="AA6" s="197"/>
      <c r="AC6" s="103"/>
      <c r="AD6" s="106"/>
      <c r="AE6" s="108"/>
      <c r="AF6" s="108"/>
      <c r="AG6" s="108"/>
      <c r="AH6" s="108"/>
      <c r="AI6" s="108"/>
      <c r="AJ6" s="109"/>
      <c r="AK6" s="103"/>
    </row>
    <row r="7" spans="1:37" ht="21.95" customHeight="1" x14ac:dyDescent="0.15">
      <c r="A7" s="91"/>
      <c r="B7" s="201" t="s">
        <v>44</v>
      </c>
      <c r="C7" s="251" t="s">
        <v>9</v>
      </c>
      <c r="D7" s="252"/>
      <c r="E7" s="253"/>
      <c r="F7" s="257"/>
      <c r="G7" s="258"/>
      <c r="H7" s="259"/>
      <c r="I7" s="251" t="s">
        <v>9</v>
      </c>
      <c r="J7" s="252"/>
      <c r="K7" s="253"/>
      <c r="L7" s="251" t="s">
        <v>9</v>
      </c>
      <c r="M7" s="252"/>
      <c r="N7" s="253"/>
      <c r="O7" s="251" t="s">
        <v>9</v>
      </c>
      <c r="P7" s="252"/>
      <c r="Q7" s="253"/>
      <c r="R7" s="251" t="s">
        <v>9</v>
      </c>
      <c r="S7" s="252"/>
      <c r="T7" s="253"/>
      <c r="U7" s="251" t="s">
        <v>9</v>
      </c>
      <c r="V7" s="252"/>
      <c r="W7" s="253"/>
      <c r="X7" s="219">
        <f>COUNTIF(C7:W7,"○")</f>
        <v>6</v>
      </c>
      <c r="Y7" s="221">
        <f>COUNTIF(C7:W7,"●")</f>
        <v>0</v>
      </c>
      <c r="Z7" s="222">
        <f>COUNTIF(C7:W7,"△")</f>
        <v>0</v>
      </c>
      <c r="AA7" s="218">
        <v>1</v>
      </c>
      <c r="AC7" s="103"/>
      <c r="AD7" s="106"/>
      <c r="AE7" s="108"/>
      <c r="AF7" s="108"/>
      <c r="AG7" s="108"/>
      <c r="AH7" s="110"/>
      <c r="AI7" s="110"/>
      <c r="AJ7" s="109"/>
      <c r="AK7" s="103"/>
    </row>
    <row r="8" spans="1:37" ht="21.95" customHeight="1" x14ac:dyDescent="0.15">
      <c r="A8" s="91"/>
      <c r="B8" s="201"/>
      <c r="C8" s="167">
        <v>65</v>
      </c>
      <c r="D8" s="168" t="s">
        <v>4</v>
      </c>
      <c r="E8" s="169">
        <v>17</v>
      </c>
      <c r="F8" s="236"/>
      <c r="G8" s="237"/>
      <c r="H8" s="238"/>
      <c r="I8" s="167">
        <v>50</v>
      </c>
      <c r="J8" s="168" t="s">
        <v>4</v>
      </c>
      <c r="K8" s="169">
        <v>40</v>
      </c>
      <c r="L8" s="167">
        <v>62</v>
      </c>
      <c r="M8" s="168" t="s">
        <v>4</v>
      </c>
      <c r="N8" s="169">
        <v>33</v>
      </c>
      <c r="O8" s="167">
        <v>95</v>
      </c>
      <c r="P8" s="168" t="s">
        <v>4</v>
      </c>
      <c r="Q8" s="169">
        <v>26</v>
      </c>
      <c r="R8" s="167">
        <v>79</v>
      </c>
      <c r="S8" s="168" t="s">
        <v>4</v>
      </c>
      <c r="T8" s="169">
        <v>33</v>
      </c>
      <c r="U8" s="167">
        <v>99</v>
      </c>
      <c r="V8" s="168" t="s">
        <v>4</v>
      </c>
      <c r="W8" s="169">
        <v>22</v>
      </c>
      <c r="X8" s="220"/>
      <c r="Y8" s="182"/>
      <c r="Z8" s="223"/>
      <c r="AA8" s="196"/>
      <c r="AC8" s="103"/>
      <c r="AD8" s="106"/>
      <c r="AE8" s="108"/>
      <c r="AF8" s="108"/>
      <c r="AG8" s="108"/>
      <c r="AH8" s="108"/>
      <c r="AI8" s="108"/>
      <c r="AJ8" s="109"/>
      <c r="AK8" s="103"/>
    </row>
    <row r="9" spans="1:37" ht="12" customHeight="1" x14ac:dyDescent="0.15">
      <c r="A9" s="91"/>
      <c r="B9" s="201"/>
      <c r="C9" s="245">
        <v>43653</v>
      </c>
      <c r="D9" s="246"/>
      <c r="E9" s="247"/>
      <c r="F9" s="239"/>
      <c r="G9" s="240"/>
      <c r="H9" s="241"/>
      <c r="I9" s="245">
        <v>43653</v>
      </c>
      <c r="J9" s="246"/>
      <c r="K9" s="247"/>
      <c r="L9" s="254">
        <v>43618</v>
      </c>
      <c r="M9" s="255"/>
      <c r="N9" s="256"/>
      <c r="O9" s="254">
        <v>43618</v>
      </c>
      <c r="P9" s="255"/>
      <c r="Q9" s="256"/>
      <c r="R9" s="245">
        <v>43653</v>
      </c>
      <c r="S9" s="246"/>
      <c r="T9" s="247"/>
      <c r="U9" s="254">
        <v>43618</v>
      </c>
      <c r="V9" s="255"/>
      <c r="W9" s="256"/>
      <c r="X9" s="8" t="s">
        <v>6</v>
      </c>
      <c r="Y9" s="9" t="s">
        <v>7</v>
      </c>
      <c r="Z9" s="10" t="s">
        <v>8</v>
      </c>
      <c r="AA9" s="197"/>
      <c r="AC9" s="103"/>
      <c r="AD9" s="106"/>
      <c r="AE9" s="108"/>
      <c r="AF9" s="108"/>
      <c r="AG9" s="108"/>
      <c r="AH9" s="108"/>
      <c r="AI9" s="108"/>
      <c r="AJ9" s="109"/>
      <c r="AK9" s="103"/>
    </row>
    <row r="10" spans="1:37" ht="21.95" customHeight="1" x14ac:dyDescent="0.15">
      <c r="A10" s="91"/>
      <c r="B10" s="201" t="s">
        <v>47</v>
      </c>
      <c r="C10" s="251" t="s">
        <v>173</v>
      </c>
      <c r="D10" s="252"/>
      <c r="E10" s="253"/>
      <c r="F10" s="251" t="s">
        <v>19</v>
      </c>
      <c r="G10" s="252"/>
      <c r="H10" s="253"/>
      <c r="I10" s="257"/>
      <c r="J10" s="258"/>
      <c r="K10" s="259"/>
      <c r="L10" s="251" t="s">
        <v>19</v>
      </c>
      <c r="M10" s="252"/>
      <c r="N10" s="253"/>
      <c r="O10" s="251" t="s">
        <v>9</v>
      </c>
      <c r="P10" s="252"/>
      <c r="Q10" s="253"/>
      <c r="R10" s="251" t="s">
        <v>9</v>
      </c>
      <c r="S10" s="252"/>
      <c r="T10" s="253"/>
      <c r="U10" s="251" t="s">
        <v>9</v>
      </c>
      <c r="V10" s="252"/>
      <c r="W10" s="253"/>
      <c r="X10" s="219">
        <f>COUNTIF(C10:W10,"○")</f>
        <v>3</v>
      </c>
      <c r="Y10" s="221">
        <f>COUNTIF(C10:W10,"●")</f>
        <v>3</v>
      </c>
      <c r="Z10" s="222">
        <f>COUNTIF(C10:W10,"△")</f>
        <v>0</v>
      </c>
      <c r="AA10" s="218">
        <v>3</v>
      </c>
      <c r="AC10" s="103"/>
      <c r="AD10" s="106"/>
      <c r="AE10" s="108"/>
      <c r="AF10" s="108"/>
      <c r="AG10" s="108"/>
      <c r="AH10" s="108"/>
      <c r="AI10" s="108"/>
      <c r="AJ10" s="109"/>
      <c r="AK10" s="103"/>
    </row>
    <row r="11" spans="1:37" ht="21.95" customHeight="1" x14ac:dyDescent="0.15">
      <c r="A11" s="92"/>
      <c r="B11" s="201"/>
      <c r="C11" s="167">
        <v>30</v>
      </c>
      <c r="D11" s="168" t="s">
        <v>4</v>
      </c>
      <c r="E11" s="169">
        <v>39</v>
      </c>
      <c r="F11" s="167">
        <v>40</v>
      </c>
      <c r="G11" s="168" t="s">
        <v>4</v>
      </c>
      <c r="H11" s="169">
        <v>50</v>
      </c>
      <c r="I11" s="236"/>
      <c r="J11" s="237"/>
      <c r="K11" s="238"/>
      <c r="L11" s="167">
        <v>24</v>
      </c>
      <c r="M11" s="168" t="s">
        <v>4</v>
      </c>
      <c r="N11" s="169">
        <v>31</v>
      </c>
      <c r="O11" s="167">
        <v>46</v>
      </c>
      <c r="P11" s="168" t="s">
        <v>4</v>
      </c>
      <c r="Q11" s="169">
        <v>22</v>
      </c>
      <c r="R11" s="167">
        <v>69</v>
      </c>
      <c r="S11" s="168" t="s">
        <v>4</v>
      </c>
      <c r="T11" s="169">
        <v>23</v>
      </c>
      <c r="U11" s="167">
        <v>57</v>
      </c>
      <c r="V11" s="168" t="s">
        <v>4</v>
      </c>
      <c r="W11" s="169">
        <v>16</v>
      </c>
      <c r="X11" s="220"/>
      <c r="Y11" s="182"/>
      <c r="Z11" s="223"/>
      <c r="AA11" s="196"/>
      <c r="AC11" s="103"/>
      <c r="AD11" s="103"/>
      <c r="AE11" s="103"/>
      <c r="AF11" s="103"/>
      <c r="AG11" s="103"/>
      <c r="AH11" s="103"/>
      <c r="AI11" s="103"/>
      <c r="AJ11" s="103"/>
      <c r="AK11" s="103"/>
    </row>
    <row r="12" spans="1:37" ht="12" customHeight="1" x14ac:dyDescent="0.15">
      <c r="A12" s="92"/>
      <c r="B12" s="201"/>
      <c r="C12" s="245">
        <v>43653</v>
      </c>
      <c r="D12" s="246"/>
      <c r="E12" s="247"/>
      <c r="F12" s="245">
        <v>43653</v>
      </c>
      <c r="G12" s="246"/>
      <c r="H12" s="247"/>
      <c r="I12" s="239"/>
      <c r="J12" s="240"/>
      <c r="K12" s="241"/>
      <c r="L12" s="248">
        <v>43632</v>
      </c>
      <c r="M12" s="249"/>
      <c r="N12" s="250"/>
      <c r="O12" s="248">
        <v>43632</v>
      </c>
      <c r="P12" s="249"/>
      <c r="Q12" s="250"/>
      <c r="R12" s="245">
        <v>43653</v>
      </c>
      <c r="S12" s="246"/>
      <c r="T12" s="247"/>
      <c r="U12" s="248">
        <v>43632</v>
      </c>
      <c r="V12" s="249"/>
      <c r="W12" s="250"/>
      <c r="X12" s="8" t="s">
        <v>6</v>
      </c>
      <c r="Y12" s="9" t="s">
        <v>7</v>
      </c>
      <c r="Z12" s="10" t="s">
        <v>8</v>
      </c>
      <c r="AA12" s="197"/>
      <c r="AC12" s="103"/>
      <c r="AD12" s="82"/>
      <c r="AE12" s="82"/>
      <c r="AF12" s="82"/>
      <c r="AG12" s="82"/>
      <c r="AH12" s="82"/>
      <c r="AI12" s="82"/>
      <c r="AJ12" s="82"/>
      <c r="AK12" s="103"/>
    </row>
    <row r="13" spans="1:37" ht="21.95" customHeight="1" x14ac:dyDescent="0.15">
      <c r="A13" s="92"/>
      <c r="B13" s="201" t="s">
        <v>115</v>
      </c>
      <c r="C13" s="251" t="s">
        <v>19</v>
      </c>
      <c r="D13" s="252"/>
      <c r="E13" s="253"/>
      <c r="F13" s="251" t="s">
        <v>19</v>
      </c>
      <c r="G13" s="252"/>
      <c r="H13" s="253"/>
      <c r="I13" s="251" t="s">
        <v>9</v>
      </c>
      <c r="J13" s="252"/>
      <c r="K13" s="253"/>
      <c r="L13" s="257"/>
      <c r="M13" s="258"/>
      <c r="N13" s="259"/>
      <c r="O13" s="251" t="s">
        <v>19</v>
      </c>
      <c r="P13" s="252"/>
      <c r="Q13" s="253"/>
      <c r="R13" s="251" t="s">
        <v>19</v>
      </c>
      <c r="S13" s="252"/>
      <c r="T13" s="253"/>
      <c r="U13" s="251" t="s">
        <v>9</v>
      </c>
      <c r="V13" s="252"/>
      <c r="W13" s="253"/>
      <c r="X13" s="219">
        <f>COUNTIF(C13:W13,"○")</f>
        <v>2</v>
      </c>
      <c r="Y13" s="221">
        <f>COUNTIF(C13:W13,"●")</f>
        <v>4</v>
      </c>
      <c r="Z13" s="222">
        <f>COUNTIF(C13:W13,"△")</f>
        <v>0</v>
      </c>
      <c r="AA13" s="218">
        <v>5</v>
      </c>
      <c r="AC13" s="103"/>
      <c r="AD13" s="82"/>
      <c r="AE13" s="82"/>
      <c r="AF13" s="82"/>
      <c r="AG13" s="82"/>
      <c r="AH13" s="82"/>
      <c r="AI13" s="82"/>
      <c r="AJ13" s="82"/>
      <c r="AK13" s="103"/>
    </row>
    <row r="14" spans="1:37" ht="21.95" customHeight="1" x14ac:dyDescent="0.15">
      <c r="A14" s="92"/>
      <c r="B14" s="201"/>
      <c r="C14" s="167">
        <v>38</v>
      </c>
      <c r="D14" s="168" t="s">
        <v>4</v>
      </c>
      <c r="E14" s="169">
        <v>41</v>
      </c>
      <c r="F14" s="167">
        <v>33</v>
      </c>
      <c r="G14" s="168" t="s">
        <v>4</v>
      </c>
      <c r="H14" s="169">
        <v>62</v>
      </c>
      <c r="I14" s="167">
        <v>31</v>
      </c>
      <c r="J14" s="168" t="s">
        <v>4</v>
      </c>
      <c r="K14" s="169">
        <v>24</v>
      </c>
      <c r="L14" s="236"/>
      <c r="M14" s="237"/>
      <c r="N14" s="238"/>
      <c r="O14" s="167">
        <v>37</v>
      </c>
      <c r="P14" s="168" t="s">
        <v>4</v>
      </c>
      <c r="Q14" s="169">
        <v>39</v>
      </c>
      <c r="R14" s="167">
        <v>45</v>
      </c>
      <c r="S14" s="168" t="s">
        <v>4</v>
      </c>
      <c r="T14" s="169">
        <v>50</v>
      </c>
      <c r="U14" s="167">
        <v>59</v>
      </c>
      <c r="V14" s="168" t="s">
        <v>4</v>
      </c>
      <c r="W14" s="169">
        <v>34</v>
      </c>
      <c r="X14" s="220"/>
      <c r="Y14" s="182"/>
      <c r="Z14" s="223"/>
      <c r="AA14" s="196"/>
      <c r="AC14" s="103"/>
      <c r="AD14" s="82"/>
      <c r="AE14" s="82"/>
      <c r="AF14" s="82"/>
      <c r="AG14" s="82"/>
      <c r="AH14" s="82"/>
      <c r="AI14" s="82"/>
      <c r="AJ14" s="82"/>
      <c r="AK14" s="103"/>
    </row>
    <row r="15" spans="1:37" ht="12" customHeight="1" x14ac:dyDescent="0.15">
      <c r="A15" s="92"/>
      <c r="B15" s="201"/>
      <c r="C15" s="248">
        <v>43632</v>
      </c>
      <c r="D15" s="249"/>
      <c r="E15" s="250"/>
      <c r="F15" s="254">
        <v>43618</v>
      </c>
      <c r="G15" s="255"/>
      <c r="H15" s="256"/>
      <c r="I15" s="248">
        <v>43632</v>
      </c>
      <c r="J15" s="249"/>
      <c r="K15" s="250"/>
      <c r="L15" s="239"/>
      <c r="M15" s="240"/>
      <c r="N15" s="241"/>
      <c r="O15" s="248">
        <v>43632</v>
      </c>
      <c r="P15" s="249"/>
      <c r="Q15" s="250"/>
      <c r="R15" s="254">
        <v>43618</v>
      </c>
      <c r="S15" s="255"/>
      <c r="T15" s="256"/>
      <c r="U15" s="254">
        <v>43618</v>
      </c>
      <c r="V15" s="255"/>
      <c r="W15" s="256"/>
      <c r="X15" s="8" t="s">
        <v>6</v>
      </c>
      <c r="Y15" s="9" t="s">
        <v>7</v>
      </c>
      <c r="Z15" s="10" t="s">
        <v>8</v>
      </c>
      <c r="AA15" s="197"/>
      <c r="AC15" s="103"/>
      <c r="AD15" s="82"/>
      <c r="AE15" s="82"/>
      <c r="AF15" s="82"/>
      <c r="AG15" s="82"/>
      <c r="AH15" s="82"/>
      <c r="AI15" s="82"/>
      <c r="AJ15" s="82"/>
      <c r="AK15" s="103"/>
    </row>
    <row r="16" spans="1:37" ht="21.95" customHeight="1" x14ac:dyDescent="0.15">
      <c r="A16" s="92"/>
      <c r="B16" s="201" t="s">
        <v>45</v>
      </c>
      <c r="C16" s="251" t="s">
        <v>19</v>
      </c>
      <c r="D16" s="252"/>
      <c r="E16" s="253"/>
      <c r="F16" s="251" t="s">
        <v>19</v>
      </c>
      <c r="G16" s="252"/>
      <c r="H16" s="253"/>
      <c r="I16" s="251" t="s">
        <v>19</v>
      </c>
      <c r="J16" s="252"/>
      <c r="K16" s="253"/>
      <c r="L16" s="251" t="s">
        <v>9</v>
      </c>
      <c r="M16" s="252"/>
      <c r="N16" s="253"/>
      <c r="O16" s="236"/>
      <c r="P16" s="237"/>
      <c r="Q16" s="238"/>
      <c r="R16" s="251" t="s">
        <v>19</v>
      </c>
      <c r="S16" s="252"/>
      <c r="T16" s="253"/>
      <c r="U16" s="251" t="s">
        <v>172</v>
      </c>
      <c r="V16" s="252"/>
      <c r="W16" s="253"/>
      <c r="X16" s="219">
        <f>COUNTIF(C16:W16,"○")</f>
        <v>2</v>
      </c>
      <c r="Y16" s="221">
        <f>COUNTIF(C16:W16,"●")</f>
        <v>4</v>
      </c>
      <c r="Z16" s="222">
        <f>COUNTIF(C16:W16,"△")</f>
        <v>0</v>
      </c>
      <c r="AA16" s="218">
        <v>5</v>
      </c>
      <c r="AC16" s="103"/>
      <c r="AD16" s="82"/>
      <c r="AE16" s="82"/>
      <c r="AF16" s="82"/>
      <c r="AG16" s="82"/>
      <c r="AH16" s="82"/>
      <c r="AI16" s="82"/>
      <c r="AJ16" s="82"/>
      <c r="AK16" s="103"/>
    </row>
    <row r="17" spans="1:37" ht="21.95" customHeight="1" x14ac:dyDescent="0.15">
      <c r="A17" s="92"/>
      <c r="B17" s="201"/>
      <c r="C17" s="167">
        <v>24</v>
      </c>
      <c r="D17" s="168" t="s">
        <v>4</v>
      </c>
      <c r="E17" s="169">
        <v>36</v>
      </c>
      <c r="F17" s="167">
        <v>26</v>
      </c>
      <c r="G17" s="168" t="s">
        <v>4</v>
      </c>
      <c r="H17" s="169">
        <v>95</v>
      </c>
      <c r="I17" s="167">
        <v>22</v>
      </c>
      <c r="J17" s="168" t="s">
        <v>4</v>
      </c>
      <c r="K17" s="169">
        <v>46</v>
      </c>
      <c r="L17" s="167">
        <v>39</v>
      </c>
      <c r="M17" s="168" t="s">
        <v>4</v>
      </c>
      <c r="N17" s="169">
        <v>37</v>
      </c>
      <c r="O17" s="236"/>
      <c r="P17" s="237"/>
      <c r="Q17" s="238"/>
      <c r="R17" s="167">
        <v>36</v>
      </c>
      <c r="S17" s="168" t="s">
        <v>4</v>
      </c>
      <c r="T17" s="169">
        <v>60</v>
      </c>
      <c r="U17" s="167">
        <v>23</v>
      </c>
      <c r="V17" s="168" t="s">
        <v>4</v>
      </c>
      <c r="W17" s="169">
        <v>21</v>
      </c>
      <c r="X17" s="220"/>
      <c r="Y17" s="182"/>
      <c r="Z17" s="223"/>
      <c r="AA17" s="196"/>
      <c r="AC17" s="103"/>
      <c r="AD17" s="82"/>
      <c r="AE17" s="82"/>
      <c r="AF17" s="82"/>
      <c r="AG17" s="82"/>
      <c r="AH17" s="82"/>
      <c r="AI17" s="82"/>
      <c r="AJ17" s="82"/>
      <c r="AK17" s="103"/>
    </row>
    <row r="18" spans="1:37" ht="12" customHeight="1" x14ac:dyDescent="0.15">
      <c r="A18" s="92"/>
      <c r="B18" s="201"/>
      <c r="C18" s="248">
        <v>43632</v>
      </c>
      <c r="D18" s="249"/>
      <c r="E18" s="250"/>
      <c r="F18" s="254">
        <v>43618</v>
      </c>
      <c r="G18" s="255"/>
      <c r="H18" s="256"/>
      <c r="I18" s="248">
        <v>43632</v>
      </c>
      <c r="J18" s="249"/>
      <c r="K18" s="250"/>
      <c r="L18" s="248">
        <v>43632</v>
      </c>
      <c r="M18" s="249"/>
      <c r="N18" s="250"/>
      <c r="O18" s="239"/>
      <c r="P18" s="240"/>
      <c r="Q18" s="241"/>
      <c r="R18" s="254">
        <v>43618</v>
      </c>
      <c r="S18" s="255"/>
      <c r="T18" s="256"/>
      <c r="U18" s="260">
        <v>43625</v>
      </c>
      <c r="V18" s="261"/>
      <c r="W18" s="262"/>
      <c r="X18" s="8" t="s">
        <v>6</v>
      </c>
      <c r="Y18" s="9" t="s">
        <v>7</v>
      </c>
      <c r="Z18" s="10" t="s">
        <v>8</v>
      </c>
      <c r="AA18" s="197"/>
      <c r="AC18" s="103"/>
      <c r="AD18" s="82"/>
      <c r="AE18" s="82"/>
      <c r="AF18" s="82"/>
      <c r="AG18" s="82"/>
      <c r="AH18" s="82"/>
      <c r="AI18" s="82"/>
      <c r="AJ18" s="82"/>
      <c r="AK18" s="103"/>
    </row>
    <row r="19" spans="1:37" ht="21.6" customHeight="1" x14ac:dyDescent="0.15">
      <c r="A19" s="92"/>
      <c r="B19" s="201" t="s">
        <v>50</v>
      </c>
      <c r="C19" s="251" t="s">
        <v>19</v>
      </c>
      <c r="D19" s="252"/>
      <c r="E19" s="253"/>
      <c r="F19" s="251" t="s">
        <v>19</v>
      </c>
      <c r="G19" s="252"/>
      <c r="H19" s="253"/>
      <c r="I19" s="251" t="s">
        <v>19</v>
      </c>
      <c r="J19" s="252"/>
      <c r="K19" s="253"/>
      <c r="L19" s="251" t="s">
        <v>9</v>
      </c>
      <c r="M19" s="252"/>
      <c r="N19" s="253"/>
      <c r="O19" s="251" t="s">
        <v>9</v>
      </c>
      <c r="P19" s="252"/>
      <c r="Q19" s="253"/>
      <c r="R19" s="257"/>
      <c r="S19" s="258"/>
      <c r="T19" s="259"/>
      <c r="U19" s="251" t="s">
        <v>9</v>
      </c>
      <c r="V19" s="252"/>
      <c r="W19" s="253"/>
      <c r="X19" s="219">
        <f>COUNTIF(C19:W19,"○")</f>
        <v>3</v>
      </c>
      <c r="Y19" s="221">
        <f>COUNTIF(C19:W19,"●")</f>
        <v>3</v>
      </c>
      <c r="Z19" s="222">
        <f>COUNTIF(C19:W19,"△")</f>
        <v>0</v>
      </c>
      <c r="AA19" s="218">
        <v>3</v>
      </c>
      <c r="AC19" s="103"/>
      <c r="AD19" s="103"/>
      <c r="AE19" s="103"/>
      <c r="AF19" s="103"/>
      <c r="AG19" s="103"/>
      <c r="AH19" s="103"/>
      <c r="AI19" s="103"/>
      <c r="AJ19" s="103"/>
      <c r="AK19" s="103"/>
    </row>
    <row r="20" spans="1:37" ht="21.95" customHeight="1" x14ac:dyDescent="0.15">
      <c r="A20" s="92"/>
      <c r="B20" s="201"/>
      <c r="C20" s="167">
        <v>46</v>
      </c>
      <c r="D20" s="168" t="s">
        <v>4</v>
      </c>
      <c r="E20" s="169">
        <v>65</v>
      </c>
      <c r="F20" s="167">
        <v>33</v>
      </c>
      <c r="G20" s="168" t="s">
        <v>4</v>
      </c>
      <c r="H20" s="169">
        <v>79</v>
      </c>
      <c r="I20" s="167">
        <v>23</v>
      </c>
      <c r="J20" s="168" t="s">
        <v>4</v>
      </c>
      <c r="K20" s="169">
        <v>69</v>
      </c>
      <c r="L20" s="167">
        <v>50</v>
      </c>
      <c r="M20" s="168" t="s">
        <v>4</v>
      </c>
      <c r="N20" s="169">
        <v>45</v>
      </c>
      <c r="O20" s="167">
        <v>60</v>
      </c>
      <c r="P20" s="168" t="s">
        <v>4</v>
      </c>
      <c r="Q20" s="169">
        <v>36</v>
      </c>
      <c r="R20" s="236"/>
      <c r="S20" s="237"/>
      <c r="T20" s="238"/>
      <c r="U20" s="167">
        <v>48</v>
      </c>
      <c r="V20" s="168" t="s">
        <v>4</v>
      </c>
      <c r="W20" s="169">
        <v>32</v>
      </c>
      <c r="X20" s="220"/>
      <c r="Y20" s="182"/>
      <c r="Z20" s="223"/>
      <c r="AA20" s="196"/>
      <c r="AC20" s="105"/>
      <c r="AD20" s="106"/>
      <c r="AE20" s="93"/>
      <c r="AF20" s="93"/>
      <c r="AG20" s="82"/>
      <c r="AH20" s="93"/>
      <c r="AI20" s="93"/>
      <c r="AJ20" s="103"/>
      <c r="AK20" s="103"/>
    </row>
    <row r="21" spans="1:37" ht="12" customHeight="1" x14ac:dyDescent="0.15">
      <c r="A21" s="92"/>
      <c r="B21" s="201"/>
      <c r="C21" s="245">
        <v>43653</v>
      </c>
      <c r="D21" s="246"/>
      <c r="E21" s="247"/>
      <c r="F21" s="245">
        <v>43653</v>
      </c>
      <c r="G21" s="246"/>
      <c r="H21" s="247"/>
      <c r="I21" s="245">
        <v>43653</v>
      </c>
      <c r="J21" s="246"/>
      <c r="K21" s="247"/>
      <c r="L21" s="254">
        <v>43618</v>
      </c>
      <c r="M21" s="255"/>
      <c r="N21" s="256"/>
      <c r="O21" s="254">
        <v>43618</v>
      </c>
      <c r="P21" s="255"/>
      <c r="Q21" s="256"/>
      <c r="R21" s="239"/>
      <c r="S21" s="240"/>
      <c r="T21" s="241"/>
      <c r="U21" s="254">
        <v>43618</v>
      </c>
      <c r="V21" s="255"/>
      <c r="W21" s="256"/>
      <c r="X21" s="8" t="s">
        <v>6</v>
      </c>
      <c r="Y21" s="9" t="s">
        <v>7</v>
      </c>
      <c r="Z21" s="10" t="s">
        <v>8</v>
      </c>
      <c r="AA21" s="197"/>
      <c r="AC21" s="103"/>
      <c r="AD21" s="106"/>
      <c r="AE21" s="93"/>
      <c r="AF21" s="93"/>
      <c r="AG21" s="82"/>
      <c r="AH21" s="93"/>
      <c r="AI21" s="93"/>
      <c r="AJ21" s="103"/>
      <c r="AK21" s="103"/>
    </row>
    <row r="22" spans="1:37" ht="21.95" customHeight="1" x14ac:dyDescent="0.15">
      <c r="A22" s="92"/>
      <c r="B22" s="201" t="s">
        <v>53</v>
      </c>
      <c r="C22" s="251" t="s">
        <v>19</v>
      </c>
      <c r="D22" s="252"/>
      <c r="E22" s="253"/>
      <c r="F22" s="251" t="s">
        <v>19</v>
      </c>
      <c r="G22" s="252"/>
      <c r="H22" s="253"/>
      <c r="I22" s="251" t="s">
        <v>19</v>
      </c>
      <c r="J22" s="252"/>
      <c r="K22" s="253"/>
      <c r="L22" s="251" t="s">
        <v>19</v>
      </c>
      <c r="M22" s="252"/>
      <c r="N22" s="253"/>
      <c r="O22" s="251" t="s">
        <v>19</v>
      </c>
      <c r="P22" s="252"/>
      <c r="Q22" s="253"/>
      <c r="R22" s="251" t="s">
        <v>19</v>
      </c>
      <c r="S22" s="252"/>
      <c r="T22" s="253"/>
      <c r="U22" s="236"/>
      <c r="V22" s="237"/>
      <c r="W22" s="238"/>
      <c r="X22" s="219">
        <f>COUNTIF(C22:W22,"○")</f>
        <v>0</v>
      </c>
      <c r="Y22" s="221">
        <f>COUNTIF(C22:W22,"●")</f>
        <v>6</v>
      </c>
      <c r="Z22" s="222">
        <f>COUNTIF(C22:W22,"△")</f>
        <v>0</v>
      </c>
      <c r="AA22" s="218">
        <v>7</v>
      </c>
      <c r="AC22" s="103"/>
      <c r="AD22" s="106"/>
      <c r="AE22" s="93"/>
      <c r="AF22" s="93"/>
      <c r="AG22" s="82"/>
      <c r="AH22" s="93"/>
      <c r="AI22" s="93"/>
      <c r="AJ22" s="103"/>
      <c r="AK22" s="103"/>
    </row>
    <row r="23" spans="1:37" ht="21.95" customHeight="1" x14ac:dyDescent="0.15">
      <c r="A23" s="92"/>
      <c r="B23" s="201"/>
      <c r="C23" s="167">
        <v>36</v>
      </c>
      <c r="D23" s="168" t="s">
        <v>4</v>
      </c>
      <c r="E23" s="169">
        <v>60</v>
      </c>
      <c r="F23" s="167">
        <v>22</v>
      </c>
      <c r="G23" s="168" t="s">
        <v>4</v>
      </c>
      <c r="H23" s="169">
        <v>99</v>
      </c>
      <c r="I23" s="167">
        <v>16</v>
      </c>
      <c r="J23" s="168" t="s">
        <v>4</v>
      </c>
      <c r="K23" s="169">
        <v>57</v>
      </c>
      <c r="L23" s="167">
        <v>34</v>
      </c>
      <c r="M23" s="168" t="s">
        <v>4</v>
      </c>
      <c r="N23" s="169">
        <v>59</v>
      </c>
      <c r="O23" s="167">
        <v>21</v>
      </c>
      <c r="P23" s="168" t="s">
        <v>4</v>
      </c>
      <c r="Q23" s="169">
        <v>23</v>
      </c>
      <c r="R23" s="167">
        <v>32</v>
      </c>
      <c r="S23" s="168" t="s">
        <v>4</v>
      </c>
      <c r="T23" s="169">
        <v>48</v>
      </c>
      <c r="U23" s="236"/>
      <c r="V23" s="237"/>
      <c r="W23" s="238"/>
      <c r="X23" s="220"/>
      <c r="Y23" s="182"/>
      <c r="Z23" s="223"/>
      <c r="AA23" s="196"/>
      <c r="AC23" s="103"/>
      <c r="AD23" s="106"/>
      <c r="AE23" s="93"/>
      <c r="AF23" s="93"/>
      <c r="AG23" s="82"/>
      <c r="AH23" s="82"/>
      <c r="AI23" s="82"/>
      <c r="AJ23" s="103"/>
      <c r="AK23" s="103"/>
    </row>
    <row r="24" spans="1:37" ht="12" customHeight="1" x14ac:dyDescent="0.15">
      <c r="B24" s="201"/>
      <c r="C24" s="248">
        <v>43632</v>
      </c>
      <c r="D24" s="249"/>
      <c r="E24" s="250"/>
      <c r="F24" s="254">
        <v>43618</v>
      </c>
      <c r="G24" s="255"/>
      <c r="H24" s="256"/>
      <c r="I24" s="248">
        <v>43632</v>
      </c>
      <c r="J24" s="249"/>
      <c r="K24" s="250"/>
      <c r="L24" s="254">
        <v>43618</v>
      </c>
      <c r="M24" s="255"/>
      <c r="N24" s="256"/>
      <c r="O24" s="260">
        <f>+U18</f>
        <v>43625</v>
      </c>
      <c r="P24" s="261"/>
      <c r="Q24" s="262"/>
      <c r="R24" s="254">
        <v>43618</v>
      </c>
      <c r="S24" s="255"/>
      <c r="T24" s="256"/>
      <c r="U24" s="239"/>
      <c r="V24" s="240"/>
      <c r="W24" s="241"/>
      <c r="X24" s="8" t="s">
        <v>6</v>
      </c>
      <c r="Y24" s="9" t="s">
        <v>7</v>
      </c>
      <c r="Z24" s="10" t="s">
        <v>8</v>
      </c>
      <c r="AA24" s="197"/>
      <c r="AC24" s="103"/>
      <c r="AD24" s="106"/>
      <c r="AE24" s="93"/>
      <c r="AF24" s="93"/>
      <c r="AG24" s="82"/>
      <c r="AH24" s="93"/>
      <c r="AI24" s="93"/>
      <c r="AJ24" s="103"/>
      <c r="AK24" s="103"/>
    </row>
    <row r="25" spans="1:37" ht="30" customHeight="1" x14ac:dyDescent="0.15">
      <c r="AC25" s="103"/>
      <c r="AD25" s="106"/>
      <c r="AE25" s="93"/>
      <c r="AF25" s="93"/>
      <c r="AG25" s="82"/>
      <c r="AH25" s="82"/>
      <c r="AI25" s="82"/>
      <c r="AJ25" s="103"/>
      <c r="AK25" s="103"/>
    </row>
    <row r="26" spans="1:37" ht="30" customHeight="1" x14ac:dyDescent="0.15">
      <c r="AC26" s="103"/>
      <c r="AD26" s="106"/>
      <c r="AE26" s="93"/>
      <c r="AF26" s="93"/>
      <c r="AG26" s="82"/>
      <c r="AH26" s="82"/>
      <c r="AI26" s="82"/>
      <c r="AJ26" s="109"/>
      <c r="AK26" s="103"/>
    </row>
    <row r="27" spans="1:37" ht="30" customHeight="1" x14ac:dyDescent="0.15">
      <c r="AC27" s="103"/>
      <c r="AD27" s="109"/>
      <c r="AE27" s="82"/>
      <c r="AF27" s="82"/>
      <c r="AG27" s="82"/>
      <c r="AH27" s="82"/>
      <c r="AI27" s="82"/>
      <c r="AJ27" s="109"/>
      <c r="AK27" s="103"/>
    </row>
    <row r="28" spans="1:37" x14ac:dyDescent="0.15">
      <c r="AC28" s="103"/>
      <c r="AD28" s="111"/>
      <c r="AE28" s="82"/>
      <c r="AF28" s="82"/>
      <c r="AG28" s="82"/>
      <c r="AH28" s="112"/>
      <c r="AI28" s="82"/>
      <c r="AJ28" s="109"/>
      <c r="AK28" s="103"/>
    </row>
    <row r="29" spans="1:37" x14ac:dyDescent="0.15">
      <c r="AC29" s="103"/>
      <c r="AD29" s="111"/>
      <c r="AE29" s="112"/>
      <c r="AF29" s="82"/>
      <c r="AG29" s="82"/>
      <c r="AH29" s="82"/>
      <c r="AI29" s="82"/>
      <c r="AJ29" s="109"/>
      <c r="AK29" s="103"/>
    </row>
    <row r="30" spans="1:37" x14ac:dyDescent="0.15">
      <c r="AC30" s="103"/>
      <c r="AD30" s="109"/>
      <c r="AE30" s="82"/>
      <c r="AF30" s="82"/>
      <c r="AG30" s="82"/>
      <c r="AH30" s="82"/>
      <c r="AI30" s="82"/>
      <c r="AJ30" s="109"/>
      <c r="AK30" s="103"/>
    </row>
    <row r="31" spans="1:37" x14ac:dyDescent="0.15">
      <c r="AJ31" s="79"/>
    </row>
    <row r="32" spans="1:37" x14ac:dyDescent="0.15">
      <c r="AJ32" s="79"/>
    </row>
    <row r="33" spans="29:36" x14ac:dyDescent="0.15">
      <c r="AC33" s="78"/>
      <c r="AD33" s="77"/>
      <c r="AE33" s="77"/>
      <c r="AF33" s="77"/>
      <c r="AG33" s="77"/>
      <c r="AH33" s="77"/>
      <c r="AI33" s="79"/>
      <c r="AJ33" s="79"/>
    </row>
    <row r="34" spans="29:36" x14ac:dyDescent="0.15">
      <c r="AC34" s="80"/>
      <c r="AD34" s="77"/>
      <c r="AE34" s="77"/>
      <c r="AF34" s="77"/>
      <c r="AG34" s="77"/>
      <c r="AH34" s="77"/>
      <c r="AI34" s="79"/>
      <c r="AJ34" s="79"/>
    </row>
    <row r="35" spans="29:36" x14ac:dyDescent="0.15">
      <c r="AC35" s="81"/>
      <c r="AD35" s="77"/>
      <c r="AE35" s="77"/>
      <c r="AF35" s="77"/>
      <c r="AG35" s="77"/>
      <c r="AH35" s="77"/>
      <c r="AI35" s="79"/>
      <c r="AJ35" s="79"/>
    </row>
    <row r="36" spans="29:36" x14ac:dyDescent="0.15">
      <c r="AC36" s="79"/>
    </row>
    <row r="37" spans="29:36" x14ac:dyDescent="0.15">
      <c r="AC37" s="81"/>
    </row>
    <row r="38" spans="29:36" x14ac:dyDescent="0.15">
      <c r="AC38" s="81"/>
    </row>
    <row r="39" spans="29:36" x14ac:dyDescent="0.15">
      <c r="AC39" s="81"/>
    </row>
    <row r="40" spans="29:36" x14ac:dyDescent="0.15">
      <c r="AC40" s="79"/>
    </row>
    <row r="41" spans="29:36" x14ac:dyDescent="0.15">
      <c r="AC41" s="79"/>
    </row>
    <row r="42" spans="29:36" x14ac:dyDescent="0.15">
      <c r="AC42" s="81"/>
    </row>
    <row r="43" spans="29:36" x14ac:dyDescent="0.15">
      <c r="AC43" s="79"/>
      <c r="AD43" s="77"/>
      <c r="AE43" s="77"/>
      <c r="AF43" s="77"/>
      <c r="AG43" s="82"/>
      <c r="AH43" s="77"/>
      <c r="AI43" s="77"/>
      <c r="AJ43" s="77"/>
    </row>
    <row r="44" spans="29:36" x14ac:dyDescent="0.15">
      <c r="AC44" s="79"/>
      <c r="AD44" s="83"/>
      <c r="AE44" s="79"/>
      <c r="AF44" s="84"/>
      <c r="AG44" s="85"/>
      <c r="AH44" s="79"/>
      <c r="AI44" s="79"/>
      <c r="AJ44" s="86"/>
    </row>
    <row r="45" spans="29:36" x14ac:dyDescent="0.15">
      <c r="AI45" s="77"/>
      <c r="AJ45" s="77"/>
    </row>
    <row r="46" spans="29:36" x14ac:dyDescent="0.15">
      <c r="AI46" s="77"/>
      <c r="AJ46" s="77"/>
    </row>
    <row r="47" spans="29:36" x14ac:dyDescent="0.15">
      <c r="AI47" s="77"/>
      <c r="AJ47" s="77"/>
    </row>
    <row r="48" spans="29:36" x14ac:dyDescent="0.15">
      <c r="AI48" s="77"/>
      <c r="AJ48" s="77"/>
    </row>
    <row r="49" spans="35:36" x14ac:dyDescent="0.15">
      <c r="AI49" s="77"/>
      <c r="AJ49" s="77"/>
    </row>
    <row r="50" spans="35:36" x14ac:dyDescent="0.15">
      <c r="AI50" s="77"/>
      <c r="AJ50" s="77"/>
    </row>
    <row r="51" spans="35:36" x14ac:dyDescent="0.15">
      <c r="AI51" s="77"/>
      <c r="AJ51" s="77"/>
    </row>
    <row r="52" spans="35:36" x14ac:dyDescent="0.15">
      <c r="AI52" s="77"/>
      <c r="AJ52" s="77"/>
    </row>
    <row r="53" spans="35:36" x14ac:dyDescent="0.15">
      <c r="AI53" s="77"/>
      <c r="AJ53" s="77"/>
    </row>
    <row r="54" spans="35:36" x14ac:dyDescent="0.15">
      <c r="AI54" s="77"/>
      <c r="AJ54" s="77"/>
    </row>
    <row r="55" spans="35:36" x14ac:dyDescent="0.15">
      <c r="AI55" s="77"/>
      <c r="AJ55" s="77"/>
    </row>
  </sheetData>
  <mergeCells count="138">
    <mergeCell ref="X22:X23"/>
    <mergeCell ref="Y22:Y23"/>
    <mergeCell ref="Z22:Z23"/>
    <mergeCell ref="AA22:AA24"/>
    <mergeCell ref="C24:E24"/>
    <mergeCell ref="F24:H24"/>
    <mergeCell ref="I24:K24"/>
    <mergeCell ref="L24:N24"/>
    <mergeCell ref="O24:Q24"/>
    <mergeCell ref="R24:T24"/>
    <mergeCell ref="B22:B24"/>
    <mergeCell ref="C22:E22"/>
    <mergeCell ref="F22:H22"/>
    <mergeCell ref="I22:K22"/>
    <mergeCell ref="L22:N22"/>
    <mergeCell ref="O22:Q22"/>
    <mergeCell ref="R22:T22"/>
    <mergeCell ref="U22:W24"/>
    <mergeCell ref="R19:T21"/>
    <mergeCell ref="U19:W19"/>
    <mergeCell ref="X19:X20"/>
    <mergeCell ref="Y19:Y20"/>
    <mergeCell ref="Z19:Z20"/>
    <mergeCell ref="AA19:AA21"/>
    <mergeCell ref="B19:B21"/>
    <mergeCell ref="C19:E19"/>
    <mergeCell ref="F19:H19"/>
    <mergeCell ref="I19:K19"/>
    <mergeCell ref="L19:N19"/>
    <mergeCell ref="O19:Q19"/>
    <mergeCell ref="C21:E21"/>
    <mergeCell ref="F21:H21"/>
    <mergeCell ref="I21:K21"/>
    <mergeCell ref="L21:N21"/>
    <mergeCell ref="O21:Q21"/>
    <mergeCell ref="U21:W21"/>
    <mergeCell ref="R16:T16"/>
    <mergeCell ref="U16:W16"/>
    <mergeCell ref="X16:X17"/>
    <mergeCell ref="Y16:Y17"/>
    <mergeCell ref="Z16:Z17"/>
    <mergeCell ref="AA16:AA18"/>
    <mergeCell ref="R18:T18"/>
    <mergeCell ref="U18:W18"/>
    <mergeCell ref="B16:B18"/>
    <mergeCell ref="C16:E16"/>
    <mergeCell ref="F16:H16"/>
    <mergeCell ref="I16:K16"/>
    <mergeCell ref="L16:N16"/>
    <mergeCell ref="O16:Q18"/>
    <mergeCell ref="C18:E18"/>
    <mergeCell ref="F18:H18"/>
    <mergeCell ref="I18:K18"/>
    <mergeCell ref="L18:N18"/>
    <mergeCell ref="R13:T13"/>
    <mergeCell ref="U13:W13"/>
    <mergeCell ref="X13:X14"/>
    <mergeCell ref="Y13:Y14"/>
    <mergeCell ref="Z13:Z14"/>
    <mergeCell ref="AA13:AA15"/>
    <mergeCell ref="R15:T15"/>
    <mergeCell ref="U15:W15"/>
    <mergeCell ref="B13:B15"/>
    <mergeCell ref="C13:E13"/>
    <mergeCell ref="F13:H13"/>
    <mergeCell ref="I13:K13"/>
    <mergeCell ref="L13:N15"/>
    <mergeCell ref="O13:Q13"/>
    <mergeCell ref="C15:E15"/>
    <mergeCell ref="F15:H15"/>
    <mergeCell ref="I15:K15"/>
    <mergeCell ref="O15:Q15"/>
    <mergeCell ref="R10:T10"/>
    <mergeCell ref="U10:W10"/>
    <mergeCell ref="X10:X11"/>
    <mergeCell ref="Y10:Y11"/>
    <mergeCell ref="Z10:Z11"/>
    <mergeCell ref="AA10:AA12"/>
    <mergeCell ref="R12:T12"/>
    <mergeCell ref="U12:W12"/>
    <mergeCell ref="B10:B12"/>
    <mergeCell ref="C10:E10"/>
    <mergeCell ref="F10:H10"/>
    <mergeCell ref="I10:K12"/>
    <mergeCell ref="L10:N10"/>
    <mergeCell ref="O10:Q10"/>
    <mergeCell ref="C12:E12"/>
    <mergeCell ref="F12:H12"/>
    <mergeCell ref="L12:N12"/>
    <mergeCell ref="O12:Q12"/>
    <mergeCell ref="R7:T7"/>
    <mergeCell ref="U7:W7"/>
    <mergeCell ref="X7:X8"/>
    <mergeCell ref="Y7:Y8"/>
    <mergeCell ref="Z7:Z8"/>
    <mergeCell ref="AA7:AA9"/>
    <mergeCell ref="R9:T9"/>
    <mergeCell ref="U9:W9"/>
    <mergeCell ref="B7:B9"/>
    <mergeCell ref="C7:E7"/>
    <mergeCell ref="F7:H9"/>
    <mergeCell ref="I7:K7"/>
    <mergeCell ref="L7:N7"/>
    <mergeCell ref="O7:Q7"/>
    <mergeCell ref="C9:E9"/>
    <mergeCell ref="I9:K9"/>
    <mergeCell ref="L9:N9"/>
    <mergeCell ref="O9:Q9"/>
    <mergeCell ref="Y4:Y5"/>
    <mergeCell ref="Z4:Z5"/>
    <mergeCell ref="AA4:AA6"/>
    <mergeCell ref="F6:H6"/>
    <mergeCell ref="I6:K6"/>
    <mergeCell ref="L6:N6"/>
    <mergeCell ref="O6:Q6"/>
    <mergeCell ref="R6:T6"/>
    <mergeCell ref="U6:W6"/>
    <mergeCell ref="B4:B6"/>
    <mergeCell ref="C4:E6"/>
    <mergeCell ref="F4:H4"/>
    <mergeCell ref="I4:K4"/>
    <mergeCell ref="L4:N4"/>
    <mergeCell ref="O4:Q4"/>
    <mergeCell ref="R4:T4"/>
    <mergeCell ref="U4:W4"/>
    <mergeCell ref="X4:X5"/>
    <mergeCell ref="E1:L1"/>
    <mergeCell ref="M1:P1"/>
    <mergeCell ref="S1:T1"/>
    <mergeCell ref="U2:W2"/>
    <mergeCell ref="X2:Y2"/>
    <mergeCell ref="C3:E3"/>
    <mergeCell ref="F3:H3"/>
    <mergeCell ref="I3:K3"/>
    <mergeCell ref="L3:N3"/>
    <mergeCell ref="O3:Q3"/>
    <mergeCell ref="R3:T3"/>
    <mergeCell ref="U3:W3"/>
  </mergeCells>
  <phoneticPr fontId="1"/>
  <dataValidations count="3">
    <dataValidation type="list" allowBlank="1" showInputMessage="1" showErrorMessage="1" sqref="T2 Q1">
      <formula1>"１,２,３"</formula1>
    </dataValidation>
    <dataValidation type="list" allowBlank="1" showInputMessage="1" showErrorMessage="1" sqref="S1:T1">
      <formula1>"Ａ,Ｂ,Ｃ"</formula1>
    </dataValidation>
    <dataValidation type="list" allowBlank="1" showInputMessage="1" showErrorMessage="1" sqref="C10:H10 O13:W13 C13:K13 C7:E7 R16:W16 C16:N16 C22:T22 C19:Q19 I7:W7 U19:W19 L10:W10 F4:W4">
      <formula1>"○,●,△"</formula1>
    </dataValidation>
  </dataValidations>
  <pageMargins left="0.25" right="0.25" top="0.75" bottom="0.75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B2:U71"/>
  <sheetViews>
    <sheetView topLeftCell="A28" zoomScale="55" zoomScaleNormal="55" workbookViewId="0">
      <selection activeCell="L37" sqref="L37"/>
    </sheetView>
  </sheetViews>
  <sheetFormatPr defaultRowHeight="13.5" x14ac:dyDescent="0.15"/>
  <cols>
    <col min="2" max="2" width="12" bestFit="1" customWidth="1"/>
    <col min="4" max="4" width="12" bestFit="1" customWidth="1"/>
    <col min="18" max="18" width="15.75" customWidth="1"/>
    <col min="19" max="19" width="25" bestFit="1" customWidth="1"/>
  </cols>
  <sheetData>
    <row r="2" spans="2:21" ht="17.25" x14ac:dyDescent="0.25">
      <c r="B2" s="30"/>
      <c r="C2" s="127" t="s">
        <v>151</v>
      </c>
      <c r="D2" s="128" t="s">
        <v>93</v>
      </c>
      <c r="E2" s="128" t="s">
        <v>152</v>
      </c>
      <c r="F2" s="128" t="s">
        <v>153</v>
      </c>
      <c r="G2" s="128" t="s">
        <v>154</v>
      </c>
      <c r="H2" s="128" t="s">
        <v>155</v>
      </c>
      <c r="I2" s="129" t="s">
        <v>157</v>
      </c>
      <c r="J2" s="30"/>
      <c r="Q2" s="94" t="s">
        <v>117</v>
      </c>
      <c r="R2" s="30" t="s">
        <v>116</v>
      </c>
      <c r="S2" s="171" t="s">
        <v>170</v>
      </c>
      <c r="T2" s="172"/>
      <c r="U2" s="172"/>
    </row>
    <row r="3" spans="2:21" ht="19.5" x14ac:dyDescent="0.15">
      <c r="B3" s="30"/>
      <c r="C3" s="103" t="s">
        <v>133</v>
      </c>
      <c r="D3" s="103" t="s">
        <v>134</v>
      </c>
      <c r="E3" s="103" t="s">
        <v>135</v>
      </c>
      <c r="F3" s="103" t="s">
        <v>136</v>
      </c>
      <c r="G3" s="103" t="s">
        <v>137</v>
      </c>
      <c r="H3" s="103" t="s">
        <v>138</v>
      </c>
      <c r="I3" s="103" t="s">
        <v>139</v>
      </c>
      <c r="J3" s="1"/>
      <c r="Q3" s="30"/>
      <c r="R3" s="30"/>
      <c r="S3" s="34"/>
      <c r="T3" s="172"/>
      <c r="U3" s="172"/>
    </row>
    <row r="4" spans="2:21" ht="19.5" x14ac:dyDescent="0.25">
      <c r="B4" s="30"/>
      <c r="C4" s="103"/>
      <c r="D4" s="103"/>
      <c r="E4" s="103"/>
      <c r="F4" s="103"/>
      <c r="G4" s="103"/>
      <c r="H4" s="103"/>
      <c r="I4" s="103"/>
      <c r="J4" s="1"/>
      <c r="Q4" s="94" t="s">
        <v>118</v>
      </c>
      <c r="R4" s="30" t="s">
        <v>148</v>
      </c>
      <c r="S4" s="34" t="s">
        <v>149</v>
      </c>
      <c r="T4" s="172"/>
      <c r="U4" s="172"/>
    </row>
    <row r="5" spans="2:21" ht="19.5" x14ac:dyDescent="0.15">
      <c r="B5" s="2"/>
      <c r="C5" s="104"/>
      <c r="D5" s="104"/>
      <c r="E5" s="104"/>
      <c r="F5" s="104"/>
      <c r="G5" s="104"/>
      <c r="H5" s="104"/>
      <c r="I5" s="104"/>
      <c r="J5" s="2"/>
      <c r="Q5" s="30"/>
      <c r="R5" s="30" t="s">
        <v>164</v>
      </c>
      <c r="S5" s="34" t="s">
        <v>163</v>
      </c>
      <c r="T5" s="172"/>
      <c r="U5" s="172"/>
    </row>
    <row r="6" spans="2:21" ht="17.25" x14ac:dyDescent="0.25">
      <c r="B6" s="146" t="s">
        <v>130</v>
      </c>
      <c r="C6" s="122" t="s">
        <v>124</v>
      </c>
      <c r="D6" s="100" t="str">
        <f>+C2</f>
        <v>福田</v>
      </c>
      <c r="E6" s="100" t="str">
        <f>+D2</f>
        <v>児島</v>
      </c>
      <c r="F6" s="98"/>
      <c r="G6" s="132" t="s">
        <v>142</v>
      </c>
      <c r="H6" s="150"/>
      <c r="I6" s="121"/>
      <c r="J6" s="1"/>
      <c r="S6" s="172"/>
      <c r="T6" s="172"/>
      <c r="U6" s="172"/>
    </row>
    <row r="7" spans="2:21" ht="18.75" x14ac:dyDescent="0.25">
      <c r="B7" s="1" t="s">
        <v>141</v>
      </c>
      <c r="C7" s="123" t="s">
        <v>140</v>
      </c>
      <c r="D7" s="265" t="s">
        <v>159</v>
      </c>
      <c r="E7" s="265"/>
      <c r="F7" s="163"/>
      <c r="G7" s="151"/>
      <c r="H7" s="152"/>
      <c r="I7" s="118"/>
      <c r="J7" s="1"/>
      <c r="Q7" s="94" t="s">
        <v>119</v>
      </c>
      <c r="R7" s="30" t="s">
        <v>147</v>
      </c>
      <c r="S7" s="171" t="s">
        <v>168</v>
      </c>
      <c r="T7" s="172"/>
      <c r="U7" s="172"/>
    </row>
    <row r="8" spans="2:21" ht="19.5" x14ac:dyDescent="0.25">
      <c r="C8" s="122" t="s">
        <v>125</v>
      </c>
      <c r="D8" s="98" t="str">
        <f>+F2</f>
        <v>ラビッツ</v>
      </c>
      <c r="E8" s="98" t="str">
        <f>+H2</f>
        <v>倉敷北</v>
      </c>
      <c r="F8" s="98"/>
      <c r="G8" s="153"/>
      <c r="H8" s="152"/>
      <c r="I8" s="118"/>
      <c r="J8" s="1"/>
      <c r="Q8" s="30"/>
      <c r="R8" s="30"/>
      <c r="S8" s="34"/>
      <c r="T8" s="172"/>
      <c r="U8" s="172"/>
    </row>
    <row r="9" spans="2:21" ht="18.75" x14ac:dyDescent="0.25">
      <c r="B9" s="1"/>
      <c r="C9" s="123" t="s">
        <v>140</v>
      </c>
      <c r="D9" s="265" t="s">
        <v>53</v>
      </c>
      <c r="E9" s="265"/>
      <c r="F9" s="163"/>
      <c r="G9" s="153"/>
      <c r="H9" s="152"/>
      <c r="I9" s="118"/>
      <c r="J9" s="1"/>
      <c r="Q9" s="94" t="s">
        <v>120</v>
      </c>
      <c r="R9" s="30" t="s">
        <v>143</v>
      </c>
      <c r="S9" s="171" t="s">
        <v>167</v>
      </c>
      <c r="T9" s="172"/>
      <c r="U9" s="172"/>
    </row>
    <row r="10" spans="2:21" ht="19.5" x14ac:dyDescent="0.25">
      <c r="B10" s="1"/>
      <c r="C10" s="122" t="s">
        <v>126</v>
      </c>
      <c r="D10" s="98" t="str">
        <f>+G2</f>
        <v>勝山</v>
      </c>
      <c r="E10" s="98" t="str">
        <f>+D2</f>
        <v>児島</v>
      </c>
      <c r="G10" s="153"/>
      <c r="H10" s="152"/>
      <c r="I10" s="118"/>
      <c r="J10" s="1"/>
      <c r="Q10" s="30"/>
      <c r="R10" s="30"/>
      <c r="S10" s="34"/>
      <c r="T10" s="172"/>
      <c r="U10" s="172"/>
    </row>
    <row r="11" spans="2:21" ht="18.75" x14ac:dyDescent="0.25">
      <c r="B11" s="1"/>
      <c r="C11" s="123" t="s">
        <v>140</v>
      </c>
      <c r="D11" s="264" t="s">
        <v>44</v>
      </c>
      <c r="E11" s="264"/>
      <c r="F11" s="163"/>
      <c r="G11" s="153"/>
      <c r="H11" s="152"/>
      <c r="I11" s="118"/>
      <c r="J11" s="1"/>
      <c r="Q11" s="94" t="s">
        <v>121</v>
      </c>
      <c r="R11" s="30" t="s">
        <v>144</v>
      </c>
      <c r="S11" s="171" t="s">
        <v>169</v>
      </c>
      <c r="T11" s="172"/>
      <c r="U11" s="172"/>
    </row>
    <row r="12" spans="2:21" ht="19.5" x14ac:dyDescent="0.25">
      <c r="B12" s="1"/>
      <c r="C12" s="122" t="s">
        <v>127</v>
      </c>
      <c r="D12" s="98" t="str">
        <f>+F2</f>
        <v>ラビッツ</v>
      </c>
      <c r="E12" s="98" t="str">
        <f>+C2</f>
        <v>福田</v>
      </c>
      <c r="F12" s="98"/>
      <c r="G12" s="151"/>
      <c r="J12" s="1"/>
      <c r="Q12" s="30"/>
      <c r="R12" s="30"/>
      <c r="S12" s="34"/>
      <c r="T12" s="172"/>
      <c r="U12" s="172"/>
    </row>
    <row r="13" spans="2:21" ht="19.5" x14ac:dyDescent="0.25">
      <c r="B13" s="1"/>
      <c r="C13" s="123" t="s">
        <v>140</v>
      </c>
      <c r="D13" s="264" t="s">
        <v>162</v>
      </c>
      <c r="E13" s="264"/>
      <c r="F13" s="98"/>
      <c r="G13" s="154"/>
      <c r="H13" s="154"/>
      <c r="I13" s="124"/>
      <c r="J13" s="1"/>
      <c r="Q13" s="94" t="s">
        <v>122</v>
      </c>
      <c r="R13" s="30" t="s">
        <v>145</v>
      </c>
      <c r="S13" s="34" t="s">
        <v>146</v>
      </c>
      <c r="T13" s="172"/>
      <c r="U13" s="172"/>
    </row>
    <row r="14" spans="2:21" ht="19.5" x14ac:dyDescent="0.25">
      <c r="B14" s="1"/>
      <c r="C14" s="122" t="s">
        <v>128</v>
      </c>
      <c r="D14" s="100" t="str">
        <f>+H2</f>
        <v>倉敷北</v>
      </c>
      <c r="E14" s="98" t="str">
        <f>+G2</f>
        <v>勝山</v>
      </c>
      <c r="F14" s="121"/>
      <c r="J14" s="1"/>
      <c r="Q14" s="30"/>
      <c r="R14" s="30" t="s">
        <v>165</v>
      </c>
      <c r="S14" s="34"/>
      <c r="T14" s="172"/>
      <c r="U14" s="172"/>
    </row>
    <row r="15" spans="2:21" ht="17.25" x14ac:dyDescent="0.25">
      <c r="B15" s="1"/>
      <c r="C15" s="123" t="s">
        <v>140</v>
      </c>
      <c r="D15" s="264" t="s">
        <v>53</v>
      </c>
      <c r="E15" s="264"/>
      <c r="F15" s="98"/>
      <c r="G15" s="155"/>
      <c r="H15" s="155"/>
      <c r="I15" s="124"/>
      <c r="J15" s="1"/>
      <c r="S15" s="172"/>
      <c r="T15" s="172"/>
      <c r="U15" s="172"/>
    </row>
    <row r="16" spans="2:21" ht="16.5" x14ac:dyDescent="0.25">
      <c r="B16" s="1"/>
      <c r="C16" s="122" t="s">
        <v>129</v>
      </c>
      <c r="D16" s="98" t="str">
        <f>+D2</f>
        <v>児島</v>
      </c>
      <c r="E16" s="98" t="str">
        <f>+F2</f>
        <v>ラビッツ</v>
      </c>
      <c r="G16" s="150"/>
      <c r="H16" s="150"/>
      <c r="I16" s="124"/>
      <c r="J16" s="1"/>
      <c r="Q16" s="94" t="s">
        <v>123</v>
      </c>
      <c r="R16" s="30"/>
      <c r="S16" s="30"/>
    </row>
    <row r="17" spans="2:19" ht="16.5" x14ac:dyDescent="0.25">
      <c r="B17" s="1"/>
      <c r="C17" s="123" t="s">
        <v>140</v>
      </c>
      <c r="D17" s="264" t="s">
        <v>160</v>
      </c>
      <c r="E17" s="264"/>
      <c r="F17" s="163"/>
      <c r="G17" s="150"/>
      <c r="H17" s="150"/>
      <c r="I17" s="125"/>
      <c r="J17" s="1"/>
      <c r="Q17" s="30"/>
      <c r="R17" s="30"/>
      <c r="S17" s="30"/>
    </row>
    <row r="18" spans="2:19" ht="18.75" x14ac:dyDescent="0.25">
      <c r="B18" s="1"/>
      <c r="C18" s="130">
        <v>0.625</v>
      </c>
      <c r="D18" s="165" t="str">
        <f>+G2</f>
        <v>勝山</v>
      </c>
      <c r="E18" s="165" t="str">
        <f>+C2</f>
        <v>福田</v>
      </c>
      <c r="F18" s="98"/>
      <c r="G18" s="164"/>
      <c r="H18" s="164"/>
      <c r="I18" s="124"/>
      <c r="J18" s="1"/>
      <c r="R18" s="116"/>
    </row>
    <row r="19" spans="2:19" ht="18.75" x14ac:dyDescent="0.25">
      <c r="B19" s="1"/>
      <c r="C19" s="123" t="s">
        <v>140</v>
      </c>
      <c r="D19" s="266" t="s">
        <v>159</v>
      </c>
      <c r="E19" s="266"/>
      <c r="F19" s="98"/>
      <c r="G19" s="164"/>
      <c r="H19" s="164"/>
      <c r="I19" s="124"/>
      <c r="J19" s="1"/>
      <c r="R19" s="116"/>
    </row>
    <row r="20" spans="2:19" ht="18.75" x14ac:dyDescent="0.25">
      <c r="B20" s="1"/>
      <c r="C20" s="122"/>
      <c r="D20" s="122"/>
      <c r="E20" s="122"/>
      <c r="F20" s="122"/>
      <c r="G20" s="164"/>
      <c r="H20" s="164"/>
      <c r="I20" s="124"/>
      <c r="J20" s="1"/>
      <c r="R20" s="116"/>
    </row>
    <row r="21" spans="2:19" ht="18.75" x14ac:dyDescent="0.15">
      <c r="B21" s="1"/>
      <c r="C21" s="126"/>
      <c r="D21" s="121"/>
      <c r="E21" s="121"/>
      <c r="F21" s="103"/>
      <c r="G21" s="156"/>
      <c r="H21" s="156"/>
      <c r="I21" s="103"/>
      <c r="J21" s="1"/>
      <c r="R21" s="116"/>
    </row>
    <row r="22" spans="2:19" ht="18.75" x14ac:dyDescent="0.25">
      <c r="B22" s="115" t="s">
        <v>150</v>
      </c>
      <c r="D22" s="99" t="str">
        <f>+H2</f>
        <v>倉敷北</v>
      </c>
      <c r="E22" s="99" t="str">
        <f>+C2</f>
        <v>福田</v>
      </c>
      <c r="G22" s="132" t="s">
        <v>142</v>
      </c>
      <c r="H22" s="155"/>
      <c r="J22" s="1"/>
      <c r="R22" s="116"/>
    </row>
    <row r="23" spans="2:19" ht="18.75" x14ac:dyDescent="0.15">
      <c r="D23" s="121"/>
      <c r="E23" s="121"/>
      <c r="G23" s="155"/>
      <c r="H23" s="150"/>
      <c r="I23" s="121"/>
      <c r="J23" s="1"/>
      <c r="R23" s="116"/>
    </row>
    <row r="24" spans="2:19" ht="18.75" x14ac:dyDescent="0.15">
      <c r="D24" s="121"/>
      <c r="E24" s="121"/>
      <c r="G24" s="157"/>
      <c r="H24" s="150"/>
      <c r="I24" s="121"/>
      <c r="J24" s="1"/>
      <c r="R24" s="116"/>
    </row>
    <row r="25" spans="2:19" ht="18.75" x14ac:dyDescent="0.25">
      <c r="B25" s="147" t="s">
        <v>158</v>
      </c>
      <c r="C25" s="122" t="s">
        <v>124</v>
      </c>
      <c r="D25" s="97" t="str">
        <f>+D2</f>
        <v>児島</v>
      </c>
      <c r="E25" s="97" t="str">
        <f>+E2</f>
        <v>邑久</v>
      </c>
      <c r="G25" s="132" t="s">
        <v>142</v>
      </c>
      <c r="H25" s="152"/>
      <c r="I25" s="118"/>
      <c r="J25" s="1"/>
      <c r="Q25" s="116"/>
      <c r="R25" s="116"/>
    </row>
    <row r="26" spans="2:19" ht="18.75" x14ac:dyDescent="0.25">
      <c r="B26" s="170" t="s">
        <v>132</v>
      </c>
      <c r="C26" s="123" t="s">
        <v>140</v>
      </c>
      <c r="D26" s="263" t="s">
        <v>161</v>
      </c>
      <c r="E26" s="263"/>
      <c r="G26" s="151"/>
      <c r="H26" s="152"/>
      <c r="I26" s="118"/>
      <c r="J26" s="1"/>
      <c r="Q26" s="116"/>
      <c r="R26" s="116"/>
    </row>
    <row r="27" spans="2:19" ht="18.75" x14ac:dyDescent="0.25">
      <c r="C27" s="122" t="s">
        <v>125</v>
      </c>
      <c r="D27" s="97" t="str">
        <f>+H2</f>
        <v>倉敷北</v>
      </c>
      <c r="E27" s="166" t="str">
        <f>+I2</f>
        <v>西南</v>
      </c>
      <c r="G27" s="153"/>
      <c r="H27" s="152"/>
      <c r="I27" s="118"/>
      <c r="J27" s="1"/>
      <c r="K27" s="113"/>
      <c r="Q27" s="117"/>
      <c r="R27" s="116"/>
    </row>
    <row r="28" spans="2:19" ht="18.75" x14ac:dyDescent="0.25">
      <c r="B28" s="1"/>
      <c r="C28" s="123" t="s">
        <v>140</v>
      </c>
      <c r="D28" s="263" t="s">
        <v>159</v>
      </c>
      <c r="E28" s="263"/>
      <c r="G28" s="153"/>
      <c r="H28" s="152"/>
      <c r="I28" s="118"/>
      <c r="J28" s="1"/>
      <c r="K28" s="113"/>
      <c r="Q28" s="117"/>
      <c r="R28" s="116"/>
    </row>
    <row r="29" spans="2:19" ht="18.75" x14ac:dyDescent="0.25">
      <c r="C29" s="122" t="s">
        <v>126</v>
      </c>
      <c r="D29" s="97" t="str">
        <f>+C2</f>
        <v>福田</v>
      </c>
      <c r="E29" s="97" t="str">
        <f>+E2</f>
        <v>邑久</v>
      </c>
      <c r="G29" s="155"/>
      <c r="H29" s="152"/>
      <c r="I29" s="118"/>
      <c r="J29" s="1"/>
      <c r="O29" s="116"/>
      <c r="P29" s="116"/>
      <c r="Q29" s="116"/>
    </row>
    <row r="30" spans="2:19" ht="18.75" x14ac:dyDescent="0.25">
      <c r="C30" s="123" t="s">
        <v>140</v>
      </c>
      <c r="D30" s="263" t="s">
        <v>45</v>
      </c>
      <c r="E30" s="263"/>
      <c r="G30" s="153"/>
      <c r="H30" s="152"/>
      <c r="I30" s="118"/>
      <c r="J30" s="1"/>
      <c r="K30" s="142"/>
      <c r="L30" s="142"/>
      <c r="M30" s="143"/>
      <c r="N30" s="142"/>
      <c r="O30" s="143"/>
      <c r="P30" s="142"/>
      <c r="Q30" s="142"/>
    </row>
    <row r="31" spans="2:19" ht="18.75" x14ac:dyDescent="0.25">
      <c r="C31" s="122" t="s">
        <v>127</v>
      </c>
      <c r="D31" s="97" t="str">
        <f>+D2</f>
        <v>児島</v>
      </c>
      <c r="E31" s="97" t="str">
        <f>+H2</f>
        <v>倉敷北</v>
      </c>
      <c r="F31" s="148"/>
      <c r="G31" s="153"/>
      <c r="H31" s="152"/>
      <c r="I31" s="118"/>
      <c r="J31" s="1"/>
      <c r="K31" s="142"/>
      <c r="L31" s="142"/>
      <c r="M31" s="143"/>
      <c r="N31" s="142"/>
      <c r="O31" s="143"/>
      <c r="P31" s="142"/>
      <c r="Q31" s="142"/>
    </row>
    <row r="32" spans="2:19" ht="18.75" x14ac:dyDescent="0.25">
      <c r="C32" s="123" t="s">
        <v>140</v>
      </c>
      <c r="D32" s="263" t="s">
        <v>47</v>
      </c>
      <c r="E32" s="263"/>
      <c r="G32" s="153"/>
      <c r="H32" s="152"/>
      <c r="I32" s="118"/>
      <c r="J32" s="1"/>
      <c r="K32" s="143"/>
      <c r="L32" s="142"/>
      <c r="M32" s="143"/>
      <c r="N32" s="142"/>
      <c r="O32" s="143"/>
      <c r="P32" s="143"/>
      <c r="Q32" s="143"/>
    </row>
    <row r="33" spans="2:20" ht="18.75" x14ac:dyDescent="0.25">
      <c r="B33" s="1"/>
      <c r="C33" s="122" t="s">
        <v>128</v>
      </c>
      <c r="D33" s="97" t="str">
        <f>+I2</f>
        <v>西南</v>
      </c>
      <c r="E33" s="97" t="str">
        <f>+C2</f>
        <v>福田</v>
      </c>
      <c r="G33" s="155"/>
      <c r="H33" s="155"/>
      <c r="I33" s="118"/>
      <c r="J33" s="1"/>
      <c r="K33" s="143"/>
      <c r="L33" s="143"/>
      <c r="M33" s="144"/>
      <c r="N33" s="144"/>
      <c r="O33" s="144"/>
      <c r="P33" s="143"/>
      <c r="Q33" s="144"/>
    </row>
    <row r="34" spans="2:20" ht="18.75" x14ac:dyDescent="0.25">
      <c r="B34" s="1"/>
      <c r="C34" s="123" t="s">
        <v>140</v>
      </c>
      <c r="D34" s="263" t="s">
        <v>159</v>
      </c>
      <c r="E34" s="263"/>
      <c r="G34" s="153"/>
      <c r="H34" s="152"/>
      <c r="I34" s="118"/>
      <c r="J34" s="1"/>
      <c r="K34" s="144"/>
      <c r="L34" s="143"/>
      <c r="M34" s="144"/>
      <c r="N34" s="144"/>
      <c r="O34" s="144"/>
      <c r="P34" s="144"/>
      <c r="Q34" s="145"/>
    </row>
    <row r="35" spans="2:20" ht="18.75" x14ac:dyDescent="0.25">
      <c r="B35" s="1"/>
      <c r="C35" s="122" t="s">
        <v>129</v>
      </c>
      <c r="D35" s="97" t="str">
        <f>+E2</f>
        <v>邑久</v>
      </c>
      <c r="E35" s="97" t="str">
        <f>+H2</f>
        <v>倉敷北</v>
      </c>
      <c r="G35" s="151"/>
      <c r="H35" s="152"/>
      <c r="I35" s="118"/>
      <c r="J35" s="1"/>
      <c r="K35" s="145"/>
      <c r="L35" s="143"/>
      <c r="M35" s="144"/>
      <c r="N35" s="144"/>
      <c r="O35" s="144"/>
      <c r="P35" s="144"/>
      <c r="Q35" s="145"/>
    </row>
    <row r="36" spans="2:20" ht="18.75" x14ac:dyDescent="0.25">
      <c r="B36" s="1"/>
      <c r="C36" s="123" t="s">
        <v>140</v>
      </c>
      <c r="D36" s="263" t="s">
        <v>166</v>
      </c>
      <c r="E36" s="263"/>
      <c r="G36" s="158"/>
      <c r="H36" s="152"/>
      <c r="I36" s="118"/>
      <c r="J36" s="1"/>
      <c r="O36" s="116"/>
      <c r="P36" s="116"/>
      <c r="Q36" s="116"/>
    </row>
    <row r="37" spans="2:20" ht="18.75" x14ac:dyDescent="0.25">
      <c r="B37" s="1"/>
      <c r="C37" s="130">
        <v>0.625</v>
      </c>
      <c r="D37" s="166" t="str">
        <f>+I2</f>
        <v>西南</v>
      </c>
      <c r="E37" s="97" t="str">
        <f>+D2</f>
        <v>児島</v>
      </c>
      <c r="G37" s="164"/>
      <c r="H37" s="150"/>
      <c r="I37" s="121"/>
      <c r="J37" s="1"/>
      <c r="O37" s="116"/>
      <c r="P37" s="116"/>
      <c r="Q37" s="116"/>
    </row>
    <row r="38" spans="2:20" ht="19.5" x14ac:dyDescent="0.25">
      <c r="B38" s="1"/>
      <c r="C38" s="123" t="s">
        <v>140</v>
      </c>
      <c r="D38" s="263" t="s">
        <v>47</v>
      </c>
      <c r="E38" s="263"/>
      <c r="G38" s="155"/>
      <c r="H38" s="155"/>
      <c r="N38" s="121"/>
      <c r="O38" s="118"/>
      <c r="P38" s="121"/>
      <c r="Q38" s="135"/>
      <c r="R38" s="139"/>
    </row>
    <row r="39" spans="2:20" ht="19.5" x14ac:dyDescent="0.25">
      <c r="B39" s="1"/>
      <c r="C39" s="130"/>
      <c r="D39" s="121"/>
      <c r="E39" s="121"/>
      <c r="F39" s="1"/>
      <c r="G39" s="159"/>
      <c r="H39" s="159"/>
      <c r="I39" s="1"/>
      <c r="N39" s="121"/>
      <c r="O39" s="118"/>
      <c r="P39" s="135"/>
      <c r="Q39" s="135"/>
      <c r="R39" s="138"/>
    </row>
    <row r="40" spans="2:20" ht="19.5" x14ac:dyDescent="0.25">
      <c r="B40" s="1"/>
      <c r="C40" s="123"/>
      <c r="D40" s="121"/>
      <c r="E40" s="121"/>
      <c r="F40" s="133"/>
      <c r="G40" s="155"/>
      <c r="H40" s="155"/>
      <c r="I40" s="1"/>
      <c r="N40" s="121"/>
      <c r="O40" s="118"/>
      <c r="P40" s="135"/>
      <c r="Q40" s="135"/>
      <c r="R40" s="139"/>
    </row>
    <row r="41" spans="2:20" ht="19.5" x14ac:dyDescent="0.25">
      <c r="D41" s="121"/>
      <c r="E41" s="121"/>
      <c r="F41" s="161"/>
      <c r="G41" s="267"/>
      <c r="H41" s="267"/>
      <c r="I41" s="102"/>
      <c r="N41" s="121"/>
      <c r="O41" s="118"/>
      <c r="P41" s="135"/>
      <c r="Q41" s="135"/>
      <c r="R41" s="140"/>
    </row>
    <row r="42" spans="2:20" ht="19.5" x14ac:dyDescent="0.25">
      <c r="D42" s="121"/>
      <c r="E42" s="121"/>
      <c r="F42" s="164"/>
      <c r="G42" s="164"/>
      <c r="H42" s="164"/>
      <c r="I42" s="1"/>
      <c r="N42" s="120"/>
      <c r="O42" s="121"/>
      <c r="P42" s="135"/>
      <c r="Q42" s="135"/>
      <c r="R42" s="139"/>
    </row>
    <row r="43" spans="2:20" ht="19.5" x14ac:dyDescent="0.2">
      <c r="D43" s="121"/>
      <c r="E43" s="121"/>
      <c r="F43" s="161"/>
      <c r="G43" s="155"/>
      <c r="H43" s="161"/>
      <c r="I43" s="102"/>
      <c r="N43" s="118"/>
      <c r="O43" s="118"/>
      <c r="P43" s="135"/>
      <c r="Q43" s="135"/>
      <c r="R43" s="139"/>
      <c r="T43" s="119"/>
    </row>
    <row r="44" spans="2:20" ht="19.5" x14ac:dyDescent="0.25">
      <c r="B44" s="141" t="s">
        <v>131</v>
      </c>
      <c r="C44" s="114">
        <v>0.375</v>
      </c>
      <c r="D44" s="149" t="str">
        <f>+F2</f>
        <v>ラビッツ</v>
      </c>
      <c r="E44" s="149" t="str">
        <f>+G2</f>
        <v>勝山</v>
      </c>
      <c r="G44" s="132" t="s">
        <v>142</v>
      </c>
      <c r="H44" s="155"/>
      <c r="N44" s="121"/>
      <c r="O44" s="121"/>
      <c r="P44" s="135"/>
      <c r="Q44" s="135"/>
      <c r="R44" s="137"/>
      <c r="S44" s="120"/>
      <c r="T44" s="119"/>
    </row>
    <row r="45" spans="2:20" ht="19.5" x14ac:dyDescent="0.25">
      <c r="B45" s="1" t="s">
        <v>132</v>
      </c>
      <c r="C45" s="101"/>
      <c r="D45" s="263" t="s">
        <v>156</v>
      </c>
      <c r="E45" s="263"/>
      <c r="G45" s="155"/>
      <c r="H45" s="155"/>
      <c r="I45" s="102"/>
      <c r="N45" s="121"/>
      <c r="O45" s="121"/>
      <c r="P45" s="135"/>
      <c r="Q45" s="135"/>
      <c r="R45" s="140"/>
      <c r="T45" s="119"/>
    </row>
    <row r="46" spans="2:20" ht="18" x14ac:dyDescent="0.25">
      <c r="B46" s="173" t="s">
        <v>171</v>
      </c>
      <c r="C46" s="114">
        <v>0.41666666666666669</v>
      </c>
      <c r="D46" s="149" t="str">
        <f>+E2</f>
        <v>邑久</v>
      </c>
      <c r="E46" s="149" t="str">
        <f>+I2</f>
        <v>西南</v>
      </c>
      <c r="G46" s="155"/>
      <c r="H46" s="155"/>
      <c r="I46" s="1"/>
      <c r="N46" s="121"/>
      <c r="O46" s="121"/>
      <c r="P46" s="135"/>
      <c r="Q46" s="135"/>
      <c r="R46" s="120"/>
      <c r="S46" s="119"/>
      <c r="T46" s="119"/>
    </row>
    <row r="47" spans="2:20" ht="18" x14ac:dyDescent="0.25">
      <c r="B47" s="1" t="s">
        <v>141</v>
      </c>
      <c r="C47" s="101"/>
      <c r="D47" s="263" t="s">
        <v>50</v>
      </c>
      <c r="E47" s="263"/>
      <c r="G47" s="155"/>
      <c r="H47" s="155"/>
      <c r="I47" s="1"/>
      <c r="N47" s="121"/>
      <c r="O47" s="121"/>
      <c r="P47" s="135"/>
      <c r="Q47" s="135"/>
      <c r="R47" s="120"/>
      <c r="S47" s="119"/>
    </row>
    <row r="48" spans="2:20" ht="18" x14ac:dyDescent="0.15">
      <c r="B48" s="1"/>
      <c r="D48" s="121"/>
      <c r="E48" s="121"/>
      <c r="G48" s="155"/>
      <c r="H48" s="155"/>
      <c r="I48" s="1"/>
      <c r="N48" s="121"/>
      <c r="O48" s="121"/>
      <c r="P48" s="135"/>
      <c r="Q48" s="135"/>
      <c r="R48" s="120"/>
      <c r="S48" s="119"/>
      <c r="T48" s="119"/>
    </row>
    <row r="49" spans="2:20" ht="18" x14ac:dyDescent="0.25">
      <c r="B49" s="1"/>
      <c r="C49" s="114">
        <v>0.47916666666666669</v>
      </c>
      <c r="D49" s="149" t="str">
        <f>+G2</f>
        <v>勝山</v>
      </c>
      <c r="E49" s="149" t="str">
        <f>+E2</f>
        <v>邑久</v>
      </c>
      <c r="G49" s="155"/>
      <c r="H49" s="155"/>
      <c r="I49" s="102"/>
      <c r="N49" s="121"/>
      <c r="O49" s="121"/>
      <c r="P49" s="135"/>
      <c r="Q49" s="135"/>
      <c r="R49" s="120"/>
      <c r="S49" s="119"/>
      <c r="T49" s="119"/>
    </row>
    <row r="50" spans="2:20" ht="18.75" x14ac:dyDescent="0.25">
      <c r="B50" s="1"/>
      <c r="D50" s="263" t="s">
        <v>44</v>
      </c>
      <c r="E50" s="263"/>
      <c r="G50" s="155"/>
      <c r="H50" s="155"/>
      <c r="I50" s="1"/>
      <c r="N50" s="131"/>
      <c r="O50" s="121"/>
      <c r="P50" s="135"/>
      <c r="Q50" s="135"/>
      <c r="R50" s="120"/>
      <c r="S50" s="119"/>
    </row>
    <row r="51" spans="2:20" ht="18" x14ac:dyDescent="0.25">
      <c r="B51" s="1"/>
      <c r="C51" s="114">
        <v>0.52083333333333337</v>
      </c>
      <c r="D51" s="149" t="str">
        <f>+I2</f>
        <v>西南</v>
      </c>
      <c r="E51" s="149" t="str">
        <f>+F2</f>
        <v>ラビッツ</v>
      </c>
      <c r="G51" s="155"/>
      <c r="H51" s="155"/>
      <c r="N51" s="120"/>
      <c r="O51" s="121"/>
      <c r="P51" s="135"/>
      <c r="Q51" s="136"/>
      <c r="R51" s="120"/>
    </row>
    <row r="52" spans="2:20" ht="16.5" x14ac:dyDescent="0.25">
      <c r="B52" s="1"/>
      <c r="D52" s="263" t="s">
        <v>47</v>
      </c>
      <c r="E52" s="263"/>
      <c r="G52" s="155"/>
      <c r="H52" s="155"/>
      <c r="I52" s="96"/>
      <c r="P52" s="134"/>
      <c r="Q52" s="134"/>
    </row>
    <row r="53" spans="2:20" ht="16.5" x14ac:dyDescent="0.25">
      <c r="B53" s="1"/>
      <c r="D53" s="121"/>
      <c r="E53" s="121"/>
      <c r="G53" s="94"/>
      <c r="H53" s="94"/>
      <c r="I53" s="96"/>
    </row>
    <row r="54" spans="2:20" ht="16.5" x14ac:dyDescent="0.25">
      <c r="B54" s="1"/>
      <c r="C54" s="114">
        <v>0.58333333333333337</v>
      </c>
      <c r="D54" s="149" t="str">
        <f>+I2</f>
        <v>西南</v>
      </c>
      <c r="E54" s="149" t="str">
        <f>+G2</f>
        <v>勝山</v>
      </c>
      <c r="G54" s="155"/>
      <c r="H54" s="155"/>
      <c r="I54" s="96"/>
    </row>
    <row r="55" spans="2:20" ht="16.5" x14ac:dyDescent="0.25">
      <c r="B55" s="1"/>
      <c r="D55" s="263" t="s">
        <v>44</v>
      </c>
      <c r="E55" s="263"/>
      <c r="F55" s="162"/>
      <c r="G55" s="267"/>
      <c r="H55" s="267"/>
      <c r="I55" s="96"/>
    </row>
    <row r="56" spans="2:20" ht="16.5" x14ac:dyDescent="0.25">
      <c r="B56" s="1"/>
      <c r="C56" s="114">
        <v>0.625</v>
      </c>
      <c r="D56" s="149" t="str">
        <f>+F2</f>
        <v>ラビッツ</v>
      </c>
      <c r="E56" s="149" t="str">
        <f>+E2</f>
        <v>邑久</v>
      </c>
      <c r="G56" s="155"/>
      <c r="H56" s="164"/>
      <c r="I56" s="96"/>
    </row>
    <row r="57" spans="2:20" ht="16.5" x14ac:dyDescent="0.25">
      <c r="D57" s="263" t="s">
        <v>156</v>
      </c>
      <c r="E57" s="263"/>
      <c r="F57" s="161"/>
      <c r="G57" s="164"/>
      <c r="H57" s="164"/>
    </row>
    <row r="58" spans="2:20" x14ac:dyDescent="0.15">
      <c r="D58" s="121"/>
      <c r="E58" s="121"/>
    </row>
    <row r="59" spans="2:20" ht="15.75" x14ac:dyDescent="0.25">
      <c r="D59" s="121"/>
      <c r="E59" s="121"/>
      <c r="G59" s="267"/>
      <c r="H59" s="267"/>
    </row>
    <row r="60" spans="2:20" ht="16.5" x14ac:dyDescent="0.25">
      <c r="C60" s="95"/>
      <c r="D60" s="121"/>
      <c r="E60" s="121"/>
    </row>
    <row r="61" spans="2:20" ht="16.5" x14ac:dyDescent="0.25">
      <c r="C61" s="101"/>
      <c r="D61" s="267"/>
      <c r="E61" s="267"/>
      <c r="F61" s="161"/>
      <c r="G61" s="164"/>
      <c r="H61" s="164"/>
    </row>
    <row r="62" spans="2:20" ht="16.5" x14ac:dyDescent="0.25">
      <c r="C62" s="95"/>
      <c r="D62" s="121"/>
      <c r="E62" s="121"/>
      <c r="F62" s="164"/>
    </row>
    <row r="63" spans="2:20" x14ac:dyDescent="0.15">
      <c r="D63" s="121"/>
      <c r="E63" s="121"/>
    </row>
    <row r="64" spans="2:20" x14ac:dyDescent="0.15">
      <c r="D64" s="121"/>
      <c r="E64" s="121"/>
    </row>
    <row r="65" spans="3:9" ht="16.5" x14ac:dyDescent="0.25">
      <c r="C65" s="94"/>
      <c r="D65" s="164"/>
      <c r="E65" s="164"/>
      <c r="F65" s="94"/>
      <c r="G65" s="94"/>
      <c r="H65" s="94"/>
      <c r="I65" s="94"/>
    </row>
    <row r="66" spans="3:9" ht="16.5" x14ac:dyDescent="0.25">
      <c r="C66" s="98"/>
      <c r="D66" s="98"/>
      <c r="E66" s="97"/>
      <c r="F66" s="164"/>
      <c r="G66" s="97"/>
      <c r="H66" s="97"/>
      <c r="I66" s="98"/>
    </row>
    <row r="67" spans="3:9" ht="16.5" x14ac:dyDescent="0.25">
      <c r="C67" s="97"/>
      <c r="D67" s="98"/>
      <c r="E67" s="98"/>
      <c r="F67" s="97"/>
      <c r="G67" s="164"/>
      <c r="H67" s="97"/>
      <c r="I67" s="97"/>
    </row>
    <row r="68" spans="3:9" ht="16.5" x14ac:dyDescent="0.25">
      <c r="C68" s="98"/>
      <c r="D68" s="97"/>
      <c r="E68" s="98"/>
      <c r="F68" s="98"/>
      <c r="G68" s="97"/>
      <c r="H68" s="164"/>
      <c r="I68" s="97"/>
    </row>
    <row r="69" spans="3:9" ht="16.5" x14ac:dyDescent="0.25">
      <c r="C69" s="97"/>
      <c r="D69" s="98"/>
      <c r="E69" s="97"/>
      <c r="F69" s="98"/>
      <c r="G69" s="98"/>
      <c r="H69" s="97"/>
      <c r="I69" s="97"/>
    </row>
    <row r="70" spans="3:9" ht="16.5" x14ac:dyDescent="0.25">
      <c r="C70" s="97"/>
      <c r="D70" s="97"/>
      <c r="E70" s="98"/>
      <c r="F70" s="97"/>
      <c r="G70" s="98"/>
      <c r="H70" s="98"/>
      <c r="I70" s="99"/>
    </row>
    <row r="71" spans="3:9" ht="16.5" x14ac:dyDescent="0.25">
      <c r="C71" s="98"/>
      <c r="D71" s="97"/>
      <c r="E71" s="97"/>
      <c r="F71" s="97"/>
      <c r="G71" s="99"/>
      <c r="H71" s="98"/>
      <c r="I71" s="98"/>
    </row>
  </sheetData>
  <mergeCells count="24">
    <mergeCell ref="G41:H41"/>
    <mergeCell ref="D45:E45"/>
    <mergeCell ref="D61:E61"/>
    <mergeCell ref="D50:E50"/>
    <mergeCell ref="D52:E52"/>
    <mergeCell ref="D55:E55"/>
    <mergeCell ref="G55:H55"/>
    <mergeCell ref="D57:E57"/>
    <mergeCell ref="G59:H59"/>
    <mergeCell ref="D47:E47"/>
    <mergeCell ref="D34:E34"/>
    <mergeCell ref="D36:E36"/>
    <mergeCell ref="D38:E38"/>
    <mergeCell ref="D17:E17"/>
    <mergeCell ref="D7:E7"/>
    <mergeCell ref="D9:E9"/>
    <mergeCell ref="D11:E11"/>
    <mergeCell ref="D13:E13"/>
    <mergeCell ref="D15:E15"/>
    <mergeCell ref="D19:E19"/>
    <mergeCell ref="D26:E26"/>
    <mergeCell ref="D28:E28"/>
    <mergeCell ref="D30:E30"/>
    <mergeCell ref="D32:E32"/>
  </mergeCells>
  <phoneticPr fontId="1"/>
  <hyperlinks>
    <hyperlink ref="S2" r:id="rId1"/>
    <hyperlink ref="S9" r:id="rId2"/>
    <hyperlink ref="S7" r:id="rId3"/>
    <hyperlink ref="S11" r:id="rId4"/>
  </hyperlinks>
  <pageMargins left="0.7" right="0.7" top="0.75" bottom="0.75" header="0.3" footer="0.3"/>
  <pageSetup paperSize="9" scale="84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リーグ分け</vt:lpstr>
      <vt:lpstr>記入見本</vt:lpstr>
      <vt:lpstr>女子２部Ａリーグ</vt:lpstr>
      <vt:lpstr>詳細</vt:lpstr>
      <vt:lpstr>記入見本!Print_Area</vt:lpstr>
      <vt:lpstr>女子２部Ａリーグ!Print_Area</vt:lpstr>
      <vt:lpstr>詳細!Print_Area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冨田 修一</dc:creator>
  <cp:lastModifiedBy>katou</cp:lastModifiedBy>
  <cp:lastPrinted>2019-07-07T13:39:57Z</cp:lastPrinted>
  <dcterms:created xsi:type="dcterms:W3CDTF">2018-04-24T07:23:05Z</dcterms:created>
  <dcterms:modified xsi:type="dcterms:W3CDTF">2019-07-07T15:15:37Z</dcterms:modified>
</cp:coreProperties>
</file>